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eitammliad-my.sharepoint.com/personal/kobi_eitam-liad_co_il/Documents/החברה לפיתוח עכו - טיילת צפונית/חומר למכרז/"/>
    </mc:Choice>
  </mc:AlternateContent>
  <xr:revisionPtr revIDLastSave="0" documentId="8_{08261B8D-AECA-47EC-A505-96609E3D0B07}" xr6:coauthVersionLast="47" xr6:coauthVersionMax="47" xr10:uidLastSave="{00000000-0000-0000-0000-000000000000}"/>
  <bookViews>
    <workbookView xWindow="-103" yWindow="-103" windowWidth="24892" windowHeight="14914" xr2:uid="{00000000-000D-0000-FFFF-FFFF00000000}"/>
  </bookViews>
  <sheets>
    <sheet name="יצוא השוואת הצעות"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5" i="1" l="1"/>
  <c r="F166" i="1" l="1"/>
  <c r="F9" i="1"/>
  <c r="F10" i="1"/>
  <c r="F11" i="1"/>
  <c r="F12" i="1"/>
  <c r="F13" i="1"/>
  <c r="F14" i="1"/>
  <c r="F15" i="1"/>
  <c r="F16" i="1"/>
  <c r="F17" i="1"/>
  <c r="F18" i="1"/>
  <c r="F19" i="1"/>
  <c r="F22" i="1"/>
  <c r="F23" i="1"/>
  <c r="F29" i="1"/>
  <c r="F30" i="1"/>
  <c r="F31" i="1"/>
  <c r="F32" i="1"/>
  <c r="F33" i="1"/>
  <c r="F34" i="1"/>
  <c r="F35" i="1"/>
  <c r="F36" i="1"/>
  <c r="F37" i="1"/>
  <c r="F38" i="1"/>
  <c r="F39" i="1"/>
  <c r="F42" i="1"/>
  <c r="F43" i="1"/>
  <c r="F44" i="1"/>
  <c r="F45" i="1"/>
  <c r="F46" i="1"/>
  <c r="F49" i="1"/>
  <c r="F50" i="1"/>
  <c r="F53" i="1"/>
  <c r="F54" i="1"/>
  <c r="F55" i="1"/>
  <c r="F56" i="1"/>
  <c r="F57" i="1"/>
  <c r="F58" i="1"/>
  <c r="F59" i="1"/>
  <c r="F60" i="1"/>
  <c r="F61" i="1"/>
  <c r="F62" i="1"/>
  <c r="F63" i="1"/>
  <c r="F64" i="1"/>
  <c r="F65" i="1"/>
  <c r="F66" i="1"/>
  <c r="F68" i="1"/>
  <c r="F71" i="1"/>
  <c r="F72" i="1"/>
  <c r="F73" i="1"/>
  <c r="F74" i="1"/>
  <c r="F75" i="1"/>
  <c r="F76" i="1"/>
  <c r="F77" i="1"/>
  <c r="F78" i="1"/>
  <c r="F79" i="1"/>
  <c r="F81" i="1"/>
  <c r="F83" i="1"/>
  <c r="F86" i="1"/>
  <c r="F87" i="1"/>
  <c r="F88" i="1"/>
  <c r="F90" i="1"/>
  <c r="F91" i="1"/>
  <c r="F92" i="1"/>
  <c r="F93" i="1"/>
  <c r="F94" i="1"/>
  <c r="F95" i="1"/>
  <c r="F97" i="1"/>
  <c r="F98" i="1"/>
  <c r="F99" i="1"/>
  <c r="F100" i="1"/>
  <c r="F101" i="1"/>
  <c r="F102" i="1"/>
  <c r="F103" i="1"/>
  <c r="F104" i="1"/>
  <c r="F105" i="1"/>
  <c r="F106" i="1"/>
  <c r="F107" i="1"/>
  <c r="F108" i="1"/>
  <c r="F109" i="1"/>
  <c r="F110" i="1"/>
  <c r="F112" i="1"/>
  <c r="F113" i="1"/>
  <c r="F114" i="1"/>
  <c r="F115" i="1"/>
  <c r="F116" i="1"/>
  <c r="F117" i="1"/>
  <c r="F118" i="1"/>
  <c r="F119" i="1"/>
  <c r="F120" i="1"/>
  <c r="F122" i="1"/>
  <c r="F123" i="1"/>
  <c r="F124" i="1"/>
  <c r="F125" i="1"/>
  <c r="F126" i="1"/>
  <c r="F130" i="1"/>
  <c r="F131" i="1"/>
  <c r="F132" i="1"/>
  <c r="F133" i="1"/>
  <c r="F134" i="1"/>
  <c r="F135" i="1"/>
  <c r="F136" i="1"/>
  <c r="F137" i="1"/>
  <c r="F138" i="1"/>
  <c r="F139" i="1"/>
  <c r="F143" i="1"/>
  <c r="F144" i="1"/>
  <c r="F145" i="1"/>
  <c r="F146" i="1"/>
  <c r="F147" i="1"/>
  <c r="F148" i="1"/>
  <c r="F149" i="1"/>
  <c r="F150" i="1"/>
  <c r="F151" i="1"/>
  <c r="F152" i="1"/>
  <c r="F156" i="1"/>
  <c r="F160" i="1"/>
  <c r="F161" i="1"/>
  <c r="F162" i="1"/>
  <c r="F163" i="1"/>
  <c r="F164" i="1"/>
  <c r="F165" i="1"/>
  <c r="F8" i="1"/>
  <c r="F168" i="1" l="1"/>
  <c r="F169" i="1" s="1"/>
  <c r="F170" i="1" l="1"/>
  <c r="F171" i="1" s="1"/>
</calcChain>
</file>

<file path=xl/sharedStrings.xml><?xml version="1.0" encoding="utf-8"?>
<sst xmlns="http://schemas.openxmlformats.org/spreadsheetml/2006/main" count="478" uniqueCount="339">
  <si>
    <t>אומדן</t>
  </si>
  <si>
    <t>מספר</t>
  </si>
  <si>
    <t>תאור</t>
  </si>
  <si>
    <t>יח' מידה</t>
  </si>
  <si>
    <t>כמות</t>
  </si>
  <si>
    <t>מחיר</t>
  </si>
  <si>
    <t>סה"כ</t>
  </si>
  <si>
    <t>00.00.00.0000</t>
  </si>
  <si>
    <t>עכו, טיילת רחוב ההגנה - טיפול בנגישות</t>
  </si>
  <si>
    <t>01.00.00.0000</t>
  </si>
  <si>
    <t>עבודות פיתוח</t>
  </si>
  <si>
    <t>01.01.00.0000</t>
  </si>
  <si>
    <t>הכנת השטח</t>
  </si>
  <si>
    <t>01.01.01.0000</t>
  </si>
  <si>
    <t>01.01.01.0001</t>
  </si>
  <si>
    <t>הערה: כל עבודות הפירוק כוללות פינוי למקום שפיכה מאושר. המחיר כולל עלות אגרת המטמנה במקרה הצורך.</t>
  </si>
  <si>
    <t>הערה</t>
  </si>
  <si>
    <t>01.01.01.0040</t>
  </si>
  <si>
    <t>חפירה /חציבה כללית  זהירה בכל סוגי הקרקע בשטח, כולל מיון, העברת ופיזור החומר החפור לאזורי המיון וסילוק העודפים</t>
  </si>
  <si>
    <t xml:space="preserve"> מ"ק</t>
  </si>
  <si>
    <t>01.01.01.0060</t>
  </si>
  <si>
    <t>מילוי מהלכי מדרגות- מצע א', לרבות פיזור בשכבות של 20 ס"מ כולל הידוק (פרט מדרגות טיפוסי)</t>
  </si>
  <si>
    <t>01.01.01.0070</t>
  </si>
  <si>
    <t>פירוק מעקות מתכת</t>
  </si>
  <si>
    <t xml:space="preserve"> מטר</t>
  </si>
  <si>
    <t>01.01.01.0080</t>
  </si>
  <si>
    <t>פירוק ריהוט גן</t>
  </si>
  <si>
    <t xml:space="preserve"> יח'</t>
  </si>
  <si>
    <t>01.01.01.0090</t>
  </si>
  <si>
    <t>עקירת עצים יבשים</t>
  </si>
  <si>
    <t>01.01.01.0100</t>
  </si>
  <si>
    <t>עקירת גדמים לעומק 80 ס"מ מתחת לפני הקרקע</t>
  </si>
  <si>
    <t>01.01.01.0101</t>
  </si>
  <si>
    <t>כנ"ל אך עקירת יסודות עמודי בטון</t>
  </si>
  <si>
    <t>01.01.01.0110</t>
  </si>
  <si>
    <t>פירוק והרכבת מכסים ריבועיים, פירוק והחלפת מכסי שוחות ממתכת והרכבת מכסים ריבועיים</t>
  </si>
  <si>
    <t>01.01.01.0120</t>
  </si>
  <si>
    <t>פירוק פרגולת עץ קיימת באיזור בית הקפה</t>
  </si>
  <si>
    <t>קומפ'</t>
  </si>
  <si>
    <t>01.01.01.0130</t>
  </si>
  <si>
    <t>פירוק דק עץ קיים באיזור בית הקפה לפי הנחיות המפקח</t>
  </si>
  <si>
    <t xml:space="preserve"> מ"ר</t>
  </si>
  <si>
    <t>01.01.01.0140</t>
  </si>
  <si>
    <t>פירוק אספלט/בטון</t>
  </si>
  <si>
    <t>01.01.01.0150</t>
  </si>
  <si>
    <t>פירוק אבני שפה ואבני גן</t>
  </si>
  <si>
    <t>01.02.00.0000</t>
  </si>
  <si>
    <t>בטון יצוק באתר</t>
  </si>
  <si>
    <t>תת פרק 2.0</t>
  </si>
  <si>
    <t>01.02.00.0001</t>
  </si>
  <si>
    <t>מרצפי בטון ב-40 (שקיעה "5, חשיפה 2-4) בעובי 20 ס"מ לרבות ניסור וחיתוך תפרי התפשטות ותפרי דמה ומילויים במסטיק תיקני.כולל משופעים, יצוקים על מצע כולל רשתות ברזל וכל הדרוש לביצוע מושלם</t>
  </si>
  <si>
    <t>01.02.00.0002</t>
  </si>
  <si>
    <t>יציקות בטון ב-40 שקיעה 5 עבור קירות טריבונות. המחיר כולל ברזל זיון קוצים עם אפוקסי</t>
  </si>
  <si>
    <t>01.08.00.0000</t>
  </si>
  <si>
    <t>תאורת חוץ והכנות לחיבור חשמל ותקשורת .</t>
  </si>
  <si>
    <t>תת פרק 8.0</t>
  </si>
  <si>
    <t>01.08.00.0001</t>
  </si>
  <si>
    <t>הערות</t>
  </si>
  <si>
    <t>01.08.00.0002</t>
  </si>
  <si>
    <t xml:space="preserve"> הערות: 1-  מחירי כל הסעיפים כוללים אספקה ו/או הובלה והתקנה    מושלמת של הציוד לשביעות   רצונו של המתכנן אלא עם מצוין אחרת  2- המזמין שומר לעצמו את הזכות להוסיף ו/או לבטל סעיפים ולא יהא לקבלן שום עירעור או תביעות. 3- כל העבודה תבוצע ע"פי המפרט הכללי הבינמשרדי פרק 08 ע"פי חוק החשמל וע"פי הנחיות חברת החשמל וחברת בזק.</t>
  </si>
  <si>
    <t>01.08.01.0000</t>
  </si>
  <si>
    <t>הכנות לתאורת חוץ</t>
  </si>
  <si>
    <t>01.08.01.0010</t>
  </si>
  <si>
    <t>חפירה ו/או חציבה של תעלת כבלים במידות מינימליות של רוחב 40 ס"מ ועומק 90 ס"מ בכלים ו/או בידיים, בשטח גנני ו/או במדרכה ו/או בכביש, כולל הנחת צנרת ריפוד בחול נקי בעובי כנידרש הנחת סרט סימון מילוי החפירה באדמה חוזרת ללא אבנים והחזרת השטח לקדמותו.</t>
  </si>
  <si>
    <t>01.08.01.0030</t>
  </si>
  <si>
    <t>צינור פלסטי שרשורי דו שכבתי ("קוברה") קוטר 80 מ"מ בחפירה מוכנה כולל חוט משיכה וסרט סימון תקני.</t>
  </si>
  <si>
    <t>01.08.01.0031</t>
  </si>
  <si>
    <t>צינור פלסטי שרשורי דו שכבתי ("קוברה") קוטר 50 מ"מ בחפירה מוכנה כולל חוט משיכה וסרט סימון תקני.</t>
  </si>
  <si>
    <t>01.08.01.0041</t>
  </si>
  <si>
    <t>מוליך נחושת שזור גלוי להארקה 35 ממ"ר מותקן ישירות בקרקע במקביל לצינורות כולל חדירה לעמודים.</t>
  </si>
  <si>
    <t>01.08.01.0060</t>
  </si>
  <si>
    <t>תא בקרה לכבלים   תא טרומי קוטר 80 ס"מ בעומק 130 ס"מ כולל חפירה/חציבה כולל שכבה חצץ של 20 ס"מ, כולל מכסה ממין D400  כולל סמל המזמין שקוע במכסה יועד התא הביקורת.</t>
  </si>
  <si>
    <t>01.08.01.0100</t>
  </si>
  <si>
    <t>01.08.01.0110</t>
  </si>
  <si>
    <t>מסד בטון למרכזית מאור כולל שרוולים "4*8 כולל זיון, הארקת יסודות ליסוד ולמשטח כולל קוצים ב- 4 , פינות, פ.ה.פ ואיטום כניסות ויציאות ע"י קצף "פרלייט", כולל חפירה חציבה יצירת מבנה ליציקה, כולל רשת זיון 10*10 ס"מ מברזל קוטר 12 מ"מ לפחות, הכל קומפ' לפי פרט, כולל משטח בטון מזוין לפני הלוח במידות 20x100x250 ס"מ.  כל הברגים, אומים וטבעות בפס הארקה במרכזית מאור יהיו מפליז</t>
  </si>
  <si>
    <t>01.08.01.0120</t>
  </si>
  <si>
    <t>פח הגנה על כבל הזנה למרכזית מאור, הפח במידות 6*12 ס"מ כולל כיסוי מתפרק, הפח מגולוון וצבוע עפ"י דרישת האדריכל אורך כולל 3.5 מ'.</t>
  </si>
  <si>
    <t>01.08.01.0163</t>
  </si>
  <si>
    <t>כבל טרמפולסטי תת-קרקעי טיפוס (N2XY(XLPE מושחל בצינור מחובר לעמוד  או למרכזיה. כבל בחתך5X10 ממ"ר המחיר לא כולל צינור.</t>
  </si>
  <si>
    <t>01.08.01.0175</t>
  </si>
  <si>
    <t>אלקטרודות הארקה ממוטות פלדה מצופים נחושת בקוטר 19 מ"מ ובאורך של 3 מ' תקועים אנכית בקרקע, כולל ראש קידוח, ראש הקשה, מהדק טבעת ,בתוך שוחת בקורת ?60 בעומק 60 ס"מ עם רצפת חצץ ,מכסה ,שילוט וצביעה קומפלט, כולל מכסה בקוטר 40 ס"מ ל-8 טון עם סימון צהוב ירוק</t>
  </si>
  <si>
    <t>01.08.01.0176</t>
  </si>
  <si>
    <t>גומחת בטון ללא תקרה למרכזית מאור במידות: רוחב פנים 300,ס"מ 70 ס"מ, גובה 140 ס"מ עומק 90 ס"מ  כולל חפירה/חציבה, זיון, ביסוס .</t>
  </si>
  <si>
    <t>01.08.02.0000</t>
  </si>
  <si>
    <t>עמודים וזרועות לתאורת חוץ</t>
  </si>
  <si>
    <t>01.08.02.0001</t>
  </si>
  <si>
    <t>העמודים והזרועות בפרק זה ייוצרו עפ"י התקן הישראלי ת"י - 812 במהדורתו החדשה ביותר.  מחירי העמודים ,הזרועות ומחזיקי דגלים כוללים צביעה במפעל היצרן עפ"י מפרט דופלקס אלקטרוסטטית, קלוי בתנור בגוון שיבחר ע"י המזמין.אחריות לצבע תהיה למשך 5 שנים לפחות .</t>
  </si>
  <si>
    <t>01.08.02.0033</t>
  </si>
  <si>
    <t>עמוד תאורה חתך ריבועי 125/125 מפלדה טבול באבץ חם כולל פלטת יסוד, עם חיזוקים בין הפלטה לגוף העמוד, הכנה לתא אביזרים וכל האביזרים הדרושים להצבת העמוד ולחיבור הזרוע בראשו.  בגובה 4 מטר, תוצרת " "פ.ל.ה. הנדסה" או ש"ע מאושר . צבוע צביעה ימית בגוון ע"פ דרישת המזמין במפעל</t>
  </si>
  <si>
    <t>01.08.02.0034</t>
  </si>
  <si>
    <t>כנ"ל בגובה 6 מטר כולל 2 פתחי שרות למגשים חשמל ותיקשורת כולל הכנה לקליטת מצלמה .</t>
  </si>
  <si>
    <t>01.08.02.0079</t>
  </si>
  <si>
    <t>מגש אביזרים כדוגמאת כפר מנחם עבור 1 פנס, המחיר כולל:                      -אבטחה 2X6A לכל נורה SIMENS/ABB KA10 וכבל  1.5מ' -סרגל מהדקים מחרסינה. -בורג הארקה מפליז. -שלות לחיזוק הכבלים הנכנסים והיוצאים. -חיווט בכבלי N2XY בחתך 1.5 ממ"ר מהמגש  ועד לכל פנס.                         -מהדקי לגרנד מתאימים לכבלי כניסה ויציאה.</t>
  </si>
  <si>
    <t>01.08.02.0080</t>
  </si>
  <si>
    <t>שילוט עמודי תאורה  באמצעות לוחית מתכת בהתאם לדרישות והנחיות של אחראי תאורה בעיריית עכו (הלוחית תותקן בעזרת 4 ניטים ויכללו סימון גובה עמוד  ותאריך התקנה).מספר העמודים יתקבלו במחלקת תאורה</t>
  </si>
  <si>
    <t>01.08.02.0150</t>
  </si>
  <si>
    <t>ח"ק מוגן מים לגירנדות.</t>
  </si>
  <si>
    <t>01.08.03.0000</t>
  </si>
  <si>
    <t>אביזרי תאורה</t>
  </si>
  <si>
    <t>01.08.03.0001</t>
  </si>
  <si>
    <t>מחירי הפנסים / גופי תאורה מכל סוג שהוא כוללים נורה, ציוד הפעלה והצתה מושלם (כולל קבל) מותקן בגוף הפנס וכבל חיבור מתאים ממגש החיבורים ועד לפנס/ משנק אלקטרוני עפ"י דרישת  המתכנן/המזמין קומפ' לרבות צביעה בגוון לפי בחירת המזמין . מוצרים שווי ערך מחייבים אישור בכתב מהמתכנן / המזמין</t>
  </si>
  <si>
    <t>01.08.03.0050</t>
  </si>
  <si>
    <t>פנס לתאורה דקורטיבי עשוי מאלומיניום צבוע בתנור IP65 ,כיסוי זכוכית מחוסמת עם מתאם להתקנה בראש עמוד או בזרוע , כולל דריבר וכל האמצעי הפעלה.צבע גוון לפי דרישות בתאום עם אדר'.פנס כולל נורה 40 לד כדוגמת ונוס געש  כולל דרייבר פיליפס או אוסרם ונמה לשליטה מרחוק.פנס צריך לעמוד בדרישת צבע אור 3500-4500K. המחיר כולל זרוע שטוצר לחיבור הפנס לעמוד.</t>
  </si>
  <si>
    <t>01.08.03.0141</t>
  </si>
  <si>
    <t>ג"ת שקוע בקיר מיציקת אלומנים כולל רפפה נגד סינוור 12 וואט כדוגמת שטיניץ לירד.</t>
  </si>
  <si>
    <t>01.08.04.0000</t>
  </si>
  <si>
    <t>מרכזית תאורה</t>
  </si>
  <si>
    <t>01.08.04.0001</t>
  </si>
  <si>
    <t>***מרכזיית מאור***</t>
  </si>
  <si>
    <t>01.08.04.0031</t>
  </si>
  <si>
    <t>מבנה ללוח חשמל מפוליאסטר משוריין דגם עינבר חמדיה  עם מקום שמור %30 וכולל בתוכו, מחולק לתאים כנדרש ע"י מחיצות פח דקופירט 2 מ"מ מגולבן דלתות פח מגולוון הכוללות גומיות אטימה, ידיות ומנעולים, הדלתות בנויות לפתיחה בזוית 180 מעלות, וכן פלטות פנימיות להתקנת הציוד,מערכת פסי צבירה ל- 160A פיקוד מתח 220V כוללמבודדים, מהדקים וחיווט שיבוצע עפ"י תקן מת"י\דרישת ח"ח שילוט ע"י שילטי סנדויץ חרוטים, וכל יתר החומרים הדרושים להשלמת הלוח, כולל אישור תוכ' יצור הלוח ע"י המתכנן כולל גומחת בטון ודלתות פח לסגירת הנישה מגולבנות וצבועות בהתאם לדרישת המזמין</t>
  </si>
  <si>
    <t>01.08.04.0033</t>
  </si>
  <si>
    <t>נורית סימון ניאון בצבע כנדרש כולל ציוד עזר אינטגרלי.</t>
  </si>
  <si>
    <t>01.08.04.0034</t>
  </si>
  <si>
    <t>לחצן פתוח 3 קומות 16A עבור נורות סימון.</t>
  </si>
  <si>
    <t>01.08.04.0035</t>
  </si>
  <si>
    <t>מפסק זרם תלת פאזי חצי אוטומטי 80*3 אמפר כולל 3 מגעי עזר. המחיר יכלול הגנות מידיות ומושהות על כל הפזות, כן יכלול המפסק מצמד להפעלה עם דלת סגורה כולל סליל ניתוק.</t>
  </si>
  <si>
    <t>01.08.04.0036</t>
  </si>
  <si>
    <t>מפסק זרם תלת פאזי חצי אוטומטי 40*3 אמפר כולל 3 מגעי עזר. המחיר יכלול הגנות מידיות ומושהות על כל הפזות, כן יכלול המפסק מצמד להפעלה עם דלת סגורה כולל סליל ניתוק.</t>
  </si>
  <si>
    <t>01.08.04.0037</t>
  </si>
  <si>
    <t>מאמ"ת תלת קוטבי בעל אופיין B או C לזרם נקוב 40A או פחות. עומד בזרם קצר 10KA.</t>
  </si>
  <si>
    <t>01.08.04.0038</t>
  </si>
  <si>
    <t>מאמ"ת תלת קוטבי בעל אופיין B או C לזרם נקוב 25A או פחות. עומד בזרם קצר 10KA.</t>
  </si>
  <si>
    <t>01.08.04.0098</t>
  </si>
  <si>
    <t>מאמ"ת חד קוטבי בעל אופיין B או C לזרם 25A או פחות עומד בזרם קצר 10KA.</t>
  </si>
  <si>
    <t>01.08.04.0140</t>
  </si>
  <si>
    <t>ח"ק  ח"פ 16 CEE אמפר מותקן בתחתית הלוח.</t>
  </si>
  <si>
    <t>01.08.04.0170</t>
  </si>
  <si>
    <t>ג"ת -10 וואט  כולל מיקרוסוויץ בדלת</t>
  </si>
  <si>
    <t>01.08.04.0180</t>
  </si>
  <si>
    <t>מגען 80 אמפר תלת פאזי</t>
  </si>
  <si>
    <t>01.08.04.0190</t>
  </si>
  <si>
    <t>מגען תלת פאזי 40 אמפר</t>
  </si>
  <si>
    <t>01.08.04.0192</t>
  </si>
  <si>
    <t>בורר 6 מצבים.</t>
  </si>
  <si>
    <t>01.08.04.0193</t>
  </si>
  <si>
    <t>מנתק עומס ת"פ חצי אוטומטי דגם P 1/2.4 או שווה ערך.</t>
  </si>
  <si>
    <t>01.08.05.0000</t>
  </si>
  <si>
    <t>כללי</t>
  </si>
  <si>
    <t>01.08.05.0010</t>
  </si>
  <si>
    <t>העברת המתקן בבדיקת  חח"י כולל תיקון כל הליקויים שיתגלו בבדיקה ועד למסירה סופית וחיבור המתקן לרשת החשמל.</t>
  </si>
  <si>
    <t>01.09.00.0000</t>
  </si>
  <si>
    <t>תאורת חוץ והכנות לחיבור חשמל - לפרגולות</t>
  </si>
  <si>
    <t>01.09.01.0000</t>
  </si>
  <si>
    <t>01.09.01.0010</t>
  </si>
  <si>
    <t>חפירה וחציבת תעלות לכבלים ו/או לצינורות תיקשורת בכלים או בידיים כולל ריפוד וכיסוי חול, מילוי חפירה, החזרת השטח לקדמותו וסילוק עודפי אדמה. התעלה בעומק עד 90 ס"מ ורוחב 40-60 ס"מ.</t>
  </si>
  <si>
    <t>01.09.01.0030</t>
  </si>
  <si>
    <t>01.09.01.0031</t>
  </si>
  <si>
    <t>צינור  קוטר 25 מ"מ</t>
  </si>
  <si>
    <t>01.09.01.0070</t>
  </si>
  <si>
    <t>01.09.01.0090</t>
  </si>
  <si>
    <t>כבל טרמפולסטי תת-קרקעי טיפוס (N2XY(XLPE מושחל בצינור מחובר לעמוד או למרכזיה. כבל בחתך 5X2.5 ממ"ר המחיר לא כולל צינור.</t>
  </si>
  <si>
    <t>01.09.01.0110</t>
  </si>
  <si>
    <t>אלקטרודות הארקה ממוטות פלדה מצופים נחושת בקוטר 19 מ"מ ובאורך של 1.5 מ' תקועים אנכית בקרקע, כולל ראש קידוח, ראש הקשה, מהדק טבעת ,בתוך שוחת בקורת ?60 בעומק 60 ס"מ עם רצפת חצץ ומכסה מסוג B125,שילוט וצביעה קומפלט.</t>
  </si>
  <si>
    <t>01.09.01.0160</t>
  </si>
  <si>
    <t>הארקת יסוד לסככה  כולל פס פלדה מגולבן מרותך לברזל היסוד ומחובר להארקת הלוח כולל הארקה לכל חלקי המתכת בסככה</t>
  </si>
  <si>
    <t>01.09.01.0161</t>
  </si>
  <si>
    <t>צינור ברזל מגולבן צבע ע"פ דרישת יזם כולל צביעה ימית 25 מ"מ מחוזק לעמודי פרגולה.</t>
  </si>
  <si>
    <t>01.09.01.0170</t>
  </si>
  <si>
    <t>התחברות לעמוד תאורה קיים כולל החלפת מגש תוספת מאמת חדירה דרך יסוד בטון והחזרת השטח לקדמותו.</t>
  </si>
  <si>
    <t>01.09.02.0000</t>
  </si>
  <si>
    <t>פנסי תאורה</t>
  </si>
  <si>
    <t>01.09.02.0030</t>
  </si>
  <si>
    <t>גוף תאורת מדגם Teceo , תוצרת Schreder , עשוי מיציקת אלומיניום, צבוע בתנור  כולל צביעה ימית 40 וואט כולל שטוצר לחיבור לעמוד פרגולה .</t>
  </si>
  <si>
    <t>01.09.03.0000</t>
  </si>
  <si>
    <t>01.09.03.0010</t>
  </si>
  <si>
    <t>העברת המתקן בבדיקת מהנדס בודק או חח"י כולל תיקון כל הליקויים שיתגלו בבדיקה ועד למסירה סופית וחיבור המתקן לרשת החשמל.</t>
  </si>
  <si>
    <t>01.40.00.0000</t>
  </si>
  <si>
    <t>01.40.01.0000</t>
  </si>
  <si>
    <t>מצעים ותשתיות</t>
  </si>
  <si>
    <t>01.40.01.0155</t>
  </si>
  <si>
    <t>מילוי מובא מאדמת חמרה קלה לגינון מסוג מאושר כולל פיזור וישור בהתאם לתכנית וחתכים ובהתאם לצורך</t>
  </si>
  <si>
    <t>01.40.01.0180</t>
  </si>
  <si>
    <t>מצע סוג א' בשכבות של 15 ס"מ כולל הידוק לצפיפות של %100 מודיפייד. אשיו.</t>
  </si>
  <si>
    <t>01.40.01.0190</t>
  </si>
  <si>
    <t>חפירה לתחתית מצעים</t>
  </si>
  <si>
    <t>01.40.02.0000</t>
  </si>
  <si>
    <t>ריהוט טיילת</t>
  </si>
  <si>
    <t>01.40.02.0050</t>
  </si>
  <si>
    <t>מחסומי רכב "יפו" ממתכת תוצרת "שחם אריכא" או שו"ע כולל שני פסים זוהרים לפי פרט 12 בגוון לבחירת האדריכל בתוספת צביעה בגוון ניגודי בקצה</t>
  </si>
  <si>
    <t>01.40.02.0051</t>
  </si>
  <si>
    <t>כנ"ל אך מתקפל לרבות מנעול</t>
  </si>
  <si>
    <t>01.40.02.0090</t>
  </si>
  <si>
    <t>ספסל בטון ועץ דגם "אריאל" תוצרת "שחם אריכא" באורך 3 מ', עם משענת או שו"ע לפי פרט 10 כולל ביסוס</t>
  </si>
  <si>
    <t>01.40.02.0091</t>
  </si>
  <si>
    <t>ספסל עץ לפי פרט 10</t>
  </si>
  <si>
    <t>01.40.02.0110</t>
  </si>
  <si>
    <t>אשפתון בטון דגם "לוטוס" תוצרת "שחם אריכא" או שו"ע לפי פרט 11</t>
  </si>
  <si>
    <t>01.40.02.0120</t>
  </si>
  <si>
    <t>ברזיה נגישה מבטון כורכרי תוצרת "שחם אריכא" - 2 ברזים לרבות חיבור צנרת מים/שוחת ניקוז</t>
  </si>
  <si>
    <t>01.40.03.0000</t>
  </si>
  <si>
    <t>ריצופים ועבודות אבן</t>
  </si>
  <si>
    <t>01.40.03.0030</t>
  </si>
  <si>
    <t>אבן נחיה 20/20/6 עם פסים/נקודות בגוון לבן</t>
  </si>
  <si>
    <t>01.40.03.0070</t>
  </si>
  <si>
    <t>אבן גן, אבן מסותתת, ג'מעין 10-25 ס"מ לפי פרט 6 המחיר כולל יסוד ומשענת בטון לרבות פירוק אבן קיימת לפי צורך</t>
  </si>
  <si>
    <t>01.40.03.0110</t>
  </si>
  <si>
    <t>מדרגות מאבן כורכר מסותת - מדרגות מלאות, לפי פרט 4</t>
  </si>
  <si>
    <t>01.40.03.0120</t>
  </si>
  <si>
    <t>אבן שפה ג'מעין כדוגמת הקיים בחניה</t>
  </si>
  <si>
    <t>01.40.03.0130</t>
  </si>
  <si>
    <t>אבן שפה עליה לרכב</t>
  </si>
  <si>
    <t>01.40.03.0140</t>
  </si>
  <si>
    <t>פירוק והחלפת ריצוף קיים פגום באיזור A ע"י החלפת ריצוף לפי מפרט מיוחד לרבות פירוק ריצוף אבן ג'מעין</t>
  </si>
  <si>
    <t>01.40.03.0141</t>
  </si>
  <si>
    <t>טיפול בשביל נגיש באיזור A ברוחב כ-1.5 מ' לפי פרט מס' 6</t>
  </si>
  <si>
    <t>01.40.03.0150</t>
  </si>
  <si>
    <t>טיפול בריצוף קיים באיזור C - ליד בנין מסחר לרבות פירוק וריצוף אבן ג'מעין חדשה בעיבוד מוטבה לפי מפרט</t>
  </si>
  <si>
    <t>01.40.03.0155</t>
  </si>
  <si>
    <t>כמו סעיף 160 אך עבור אזור C</t>
  </si>
  <si>
    <t>01.40.03.0160</t>
  </si>
  <si>
    <t>פירוק והחלפה בריצוף אבן משתלבת קיימת דגם "רמות" גוון קוקטייל שיבחר ששקעה או נשברה או כורסמה או אינה עומדת בתקנים לרבות פירוק זהיר, עבודות הכנה וריצוף באבן חדשה (איזור B) מדגם "אקרשטיין" או "איטונג" או שו"ע</t>
  </si>
  <si>
    <t>01.40.03.0170</t>
  </si>
  <si>
    <t>ציפוי אבן כורכר גושני לטריבונות או מדרגות - עובי אבן לפחות 10 ס"מ - הן בקווים ישרים והן בקווים מעוגלים (ימדד במבט על) לפי מפרט</t>
  </si>
  <si>
    <t>01.40.03.0171</t>
  </si>
  <si>
    <t>אבן טבעית חתך מילוי למדרגות באיזור A לרבות פסי נגישות מובנה מבזלת</t>
  </si>
  <si>
    <t>01.40.03.0180</t>
  </si>
  <si>
    <t>כדורי כורכר גושני חרוטים כדוגמת הקיים כולל פירוק כדור קיים</t>
  </si>
  <si>
    <t>01.40.03.0190</t>
  </si>
  <si>
    <t>סלעים שטוחים אורך מינימלי 120 ס"מ רוחב מינימלי 80 ס"מ  עובי 60 ס"מ. ..20 ס"מ בתוך האדמה כחסימה למכוניות באי מגונן</t>
  </si>
  <si>
    <t>01.40.05.0000</t>
  </si>
  <si>
    <t>עבודות מסגרות ושונות</t>
  </si>
  <si>
    <t>01.40.05.0056</t>
  </si>
  <si>
    <t>מאחז יד למדרגות, מפלב"מ נירוסטה וצבוע לפי פרט 9A כולל ביסוס לפי פרט קונסטרוקטור</t>
  </si>
  <si>
    <t>01.40.05.0057</t>
  </si>
  <si>
    <t>כנ"ל אך מעקה כפול לפי פרט 9B</t>
  </si>
  <si>
    <t>01.40.05.0058</t>
  </si>
  <si>
    <t>כנ"ל אך מאחז יד קצר בתוך מדרגה בטריבונות לפי פרט 9C</t>
  </si>
  <si>
    <t>01.40.05.0060</t>
  </si>
  <si>
    <t>מעקה בטיחות (משופע או אופקי) לפי פרט בגובה 1.20 מ' מגולוונת וצבוע בתנור בשתי שכבות לפי פרט 7 כולל עיגון לקירות, עשוי נירוסטה</t>
  </si>
  <si>
    <t>01.40.05.0061</t>
  </si>
  <si>
    <t>מעקה גובה 1.05 מ' עם 3 צינורות אופקיים לפי פרט מספר 8, פלב"ם</t>
  </si>
  <si>
    <t>01.40.05.0090</t>
  </si>
  <si>
    <t>תכנון ביצוע של פרגולה מקונסטרוקצית פלדה ועץ לפי פרט 13 ומפרט מיוחד כולל כל המחברים כל עבודות הביסוס הנחוצות וכל הדרוש לביצוע מושלם</t>
  </si>
  <si>
    <t>01.40.05.0100</t>
  </si>
  <si>
    <t>זוויתן אלומיניום למדרגות קיימות לפי פרט 5</t>
  </si>
  <si>
    <t>01.40.05.0110</t>
  </si>
  <si>
    <t>צביעת עמודי תאורה לפי מפרט, צביעה בתקן סביבה ימית</t>
  </si>
  <si>
    <t>01.40.06.0000</t>
  </si>
  <si>
    <t>קירות</t>
  </si>
  <si>
    <t>01.40.06.0010</t>
  </si>
  <si>
    <t>טיפול בקיר איזור A לפי מפרט מיוחד (יבוצע על ידי החברה לפיתוח עכו)</t>
  </si>
  <si>
    <t>01.40.06.0020</t>
  </si>
  <si>
    <t>טיפול מקומי בקיר איזור B לפי מפרט עבור איזורים בהם נפלו אבנים או קיימת סכנת נפילה לפי אישורי המפקח לרבות פירוקים והתאמות לפי מפרט. באבן כורכר טבעית, כנ"ל אך באבן כורכר מתועשת של חברת "אקרשטיין"</t>
  </si>
  <si>
    <t>01.40.06.0030</t>
  </si>
  <si>
    <t>טיפול בפוגות מתפרקות או רופפות לפי מפרט באזור B לפי אישור המפקח (מחוץ לאיזור שסומן בסעיף 20)</t>
  </si>
  <si>
    <t>01.40.06.0040</t>
  </si>
  <si>
    <t>פירוק/ניסור קיר באזור B בגובה עד 1.20 מ' לרבות השלמות קופינג חדש הכל לפי מפרט ותיקוני ריצוף וחזית</t>
  </si>
  <si>
    <t>01.40.06.0050</t>
  </si>
  <si>
    <t>השלמת קופינג אבן בקירות קיימים מאבן כורכר בעובי 10 ס"מ לפחות לפי מפרט</t>
  </si>
  <si>
    <t>01.40.06.0060</t>
  </si>
  <si>
    <t>גמר בטון פולימרי "פרודק" לפי מפרט - עובי 3 מ"מ גגון כורכרי מגורען</t>
  </si>
  <si>
    <t>01.41.00.0000</t>
  </si>
  <si>
    <t>נטיעות והשקייה</t>
  </si>
  <si>
    <t>01.41.01.0000</t>
  </si>
  <si>
    <t>נטיעות</t>
  </si>
  <si>
    <t>01.41.01.0001</t>
  </si>
  <si>
    <t>כל נטיעות כוללות זיבול בהתאם למפרט</t>
  </si>
  <si>
    <t>01.41.01.0020</t>
  </si>
  <si>
    <t>צמחים ממיכל גודל 4</t>
  </si>
  <si>
    <t>01.41.01.0030</t>
  </si>
  <si>
    <t>צמחים ממיכל מס' 6</t>
  </si>
  <si>
    <t>01.41.01.0050</t>
  </si>
  <si>
    <t>הרמת נוף עצים על ידי גוזם מומחה</t>
  </si>
  <si>
    <t>01.41.01.0060</t>
  </si>
  <si>
    <t>עצים בוגרים בקוטר גזע 15 ס"מ לפחות - גודל 12</t>
  </si>
  <si>
    <t>01.41.01.0065</t>
  </si>
  <si>
    <t>גיזום שיחים קיימים</t>
  </si>
  <si>
    <t>01.41.01.0070</t>
  </si>
  <si>
    <t>דשא פספלום וגינטום</t>
  </si>
  <si>
    <t>01.41.01.0110</t>
  </si>
  <si>
    <t>ריסוס בראונד אפ לפי הוראת המפקח בלבד</t>
  </si>
  <si>
    <t>01.41.01.0120</t>
  </si>
  <si>
    <t>הכשרת קרקע לגינון לפי מפרט לרבות זיבול לרבכות תיחוח לעומק 30 ס"מ</t>
  </si>
  <si>
    <t>01.41.01.0130</t>
  </si>
  <si>
    <t>קומפוסט איכותי</t>
  </si>
  <si>
    <t>01.41.01.0140</t>
  </si>
  <si>
    <t>תוספת קרקע לאי תנועה מסוג חול דיונות או חמרה קלה</t>
  </si>
  <si>
    <t>01.41.02.0000</t>
  </si>
  <si>
    <t>השקייה</t>
  </si>
  <si>
    <t>01.41.02.0005</t>
  </si>
  <si>
    <t>צנרת השקייה</t>
  </si>
  <si>
    <t>01.41.02.0010</t>
  </si>
  <si>
    <t>צנרת השקיה מחירי הצנרת כוללים גם חפירה וכיסוי מחירי הצנרת כוללים את כל החיבורים והאביזרים הנדרשים לביצוע העבודה, מחברים, מחברי T וכו', כל חיבורי הצנרתהתת קרקעית ועל קרקעית יהיו במצמד ולא באביזרי שן.</t>
  </si>
  <si>
    <t>01.41.02.0055</t>
  </si>
  <si>
    <t>צינור פוליאתילן בקוטר 16 מ"מ  דרג 6 .</t>
  </si>
  <si>
    <t>01.41.02.0065</t>
  </si>
  <si>
    <t>צינור פוליאתילן בקוטר 25 מ"מ  דרג 6 .</t>
  </si>
  <si>
    <t>01.41.02.0070</t>
  </si>
  <si>
    <t>צינור פוליאתילן בקוטר 32 מ"מ  דרג 6 .</t>
  </si>
  <si>
    <t>01.41.02.0075</t>
  </si>
  <si>
    <t>צינור פוליאתילן בקוטר 40 מ"מ  דרג 6 .</t>
  </si>
  <si>
    <t>01.41.02.0085</t>
  </si>
  <si>
    <t>צינור פוליאתילן בקוטר 63 מ"מ  דרג 10</t>
  </si>
  <si>
    <t>01.41.02.0110</t>
  </si>
  <si>
    <t>הכשרת שטח לגינון כולל יישור גנני וסופי</t>
  </si>
  <si>
    <t>01.41.02.0120</t>
  </si>
  <si>
    <t>קומפוסט מטיב משובח כדוגמת גליקמן</t>
  </si>
  <si>
    <t>01.41.02.0140</t>
  </si>
  <si>
    <t>טפטוף חום 16 מ"מ מווסת רע"מ נטפים או נען דן או ש"ע, 1.6 ל"ש כל 0.5 0.3- מ' , כולל מייצבים כל 2 מ' לקרקע.</t>
  </si>
  <si>
    <t>01.41.02.0160</t>
  </si>
  <si>
    <t>טבעת מצינור 16 מ"מ עם 10 טפטפות.</t>
  </si>
  <si>
    <t>01.41.02.0170</t>
  </si>
  <si>
    <t>ממטיר I-20</t>
  </si>
  <si>
    <t>01.41.02.0180</t>
  </si>
  <si>
    <t>שרוולים</t>
  </si>
  <si>
    <t>01.41.02.0181</t>
  </si>
  <si>
    <t>מחירי השרוולים כוללים חפירה, הטמנת השרוול, כיסוי בחול וסגירה.</t>
  </si>
  <si>
    <t>01.41.02.0200</t>
  </si>
  <si>
    <t>שרוול פוליאטילן בקוטר 75 מ"מ בדרג 10.</t>
  </si>
  <si>
    <t>01.41.02.0235</t>
  </si>
  <si>
    <t>שרוול P.V.C. בקוטר 110 מ"מ בדרג 12.5.</t>
  </si>
  <si>
    <t>01.41.02.0285</t>
  </si>
  <si>
    <t>ראשי מערכת</t>
  </si>
  <si>
    <t>01.41.02.0290</t>
  </si>
  <si>
    <t>המחיר לראשי המערכת הינו ללא הפעלות יש להוסיף את ההפעולות לפי הקוטר בתוכנית.</t>
  </si>
  <si>
    <t>01.41.02.0490</t>
  </si>
  <si>
    <t>אביזרי השקייה שונים</t>
  </si>
  <si>
    <t>01.41.02.0940</t>
  </si>
  <si>
    <t>ראש מערכת כולל ארון לפי פרט 14 והגנה לראש מערכת</t>
  </si>
  <si>
    <t>01.41.02.0950</t>
  </si>
  <si>
    <t>התחברות למקור מים לרבות מד מים/שעון</t>
  </si>
  <si>
    <t>01.41.02.0960</t>
  </si>
  <si>
    <t>תוספת לראש מערכת עבור מחשב סקורפיו כולל התחברות לחשמל או מערכת סולרית</t>
  </si>
  <si>
    <t>01.41.02.0970</t>
  </si>
  <si>
    <t>שרוול P.V.C קשיח קוטר " 6</t>
  </si>
  <si>
    <t>01.41.02.0980</t>
  </si>
  <si>
    <t>כנ"ל אך שרוול 75 דרג 12</t>
  </si>
  <si>
    <t>01.41.02.0990</t>
  </si>
  <si>
    <t>פתיחת מדרכות בעומק 60 ס"מ ושרוול השקיה והחזרת מצב לקדמותו</t>
  </si>
  <si>
    <t>;</t>
  </si>
  <si>
    <t>לא לסיכום</t>
  </si>
  <si>
    <t>סה"כ עלות הפרויקט</t>
  </si>
  <si>
    <t>הנחת קבלן (%)</t>
  </si>
  <si>
    <t>הנחת קבלן ( שח)</t>
  </si>
  <si>
    <t>סה"כ עלות הפרויקט לאחר הנחה</t>
  </si>
  <si>
    <t>מע"מ</t>
  </si>
  <si>
    <t>סה"כ הצעת הקבלן לאחר הנחה כולל מע"מ</t>
  </si>
  <si>
    <t>תא זה למילוי ע"י הקבלן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</si>
</sst>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
    <numFmt numFmtId="166" formatCode="&quot;₪&quot;\ #,##0.0"/>
    <numFmt numFmtId="167" formatCode="&quot;₪&quot;\ #,##0"/>
  </numFmts>
  <fonts count="3" x14ac:knownFonts="1">
    <font>
      <sz val="11"/>
      <color theme="1"/>
      <name val="Arial"/>
      <family val="2"/>
      <scheme val="minor"/>
    </font>
    <font>
      <sz val="11"/>
      <color rgb="FF0000FF"/>
      <name val="Arial"/>
      <family val="2"/>
      <scheme val="minor"/>
    </font>
    <font>
      <sz val="11"/>
      <color theme="1"/>
      <name val="Arial"/>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21">
    <xf numFmtId="0" fontId="0" fillId="0" borderId="0" xfId="0"/>
    <xf numFmtId="0" fontId="0" fillId="0" borderId="0" xfId="0" applyProtection="1">
      <protection locked="0"/>
    </xf>
    <xf numFmtId="165" fontId="0" fillId="0" borderId="0" xfId="0" applyNumberFormat="1" applyProtection="1">
      <protection locked="0"/>
    </xf>
    <xf numFmtId="9" fontId="0" fillId="0" borderId="1" xfId="1" applyFont="1" applyBorder="1" applyProtection="1">
      <protection locked="0"/>
    </xf>
    <xf numFmtId="49" fontId="0" fillId="0" borderId="1" xfId="0" applyNumberFormat="1" applyBorder="1" applyAlignment="1" applyProtection="1">
      <alignment horizontal="center" wrapText="1"/>
      <protection locked="0"/>
    </xf>
    <xf numFmtId="167" fontId="0" fillId="0" borderId="1" xfId="1" applyNumberFormat="1" applyFont="1" applyBorder="1" applyProtection="1"/>
    <xf numFmtId="0" fontId="0" fillId="0" borderId="1" xfId="0" applyBorder="1" applyProtection="1"/>
    <xf numFmtId="0" fontId="1" fillId="0" borderId="1" xfId="0" applyFont="1" applyBorder="1" applyAlignment="1" applyProtection="1">
      <alignment horizontal="center"/>
    </xf>
    <xf numFmtId="0" fontId="1" fillId="0" borderId="1" xfId="0" applyFont="1" applyBorder="1" applyProtection="1"/>
    <xf numFmtId="49" fontId="1" fillId="0" borderId="1" xfId="0" applyNumberFormat="1" applyFont="1" applyBorder="1" applyAlignment="1" applyProtection="1">
      <alignment horizontal="right" wrapText="1"/>
    </xf>
    <xf numFmtId="49" fontId="0" fillId="0" borderId="1" xfId="0" applyNumberFormat="1" applyBorder="1" applyAlignment="1" applyProtection="1">
      <alignment horizontal="left"/>
    </xf>
    <xf numFmtId="49" fontId="0" fillId="0" borderId="1" xfId="0" applyNumberFormat="1" applyBorder="1" applyAlignment="1" applyProtection="1">
      <alignment horizontal="right" wrapText="1"/>
    </xf>
    <xf numFmtId="164" fontId="0" fillId="0" borderId="1" xfId="0" applyNumberFormat="1" applyBorder="1" applyProtection="1"/>
    <xf numFmtId="165" fontId="0" fillId="0" borderId="1" xfId="0" applyNumberFormat="1" applyBorder="1" applyProtection="1"/>
    <xf numFmtId="167" fontId="0" fillId="0" borderId="1" xfId="0" applyNumberFormat="1" applyBorder="1" applyProtection="1"/>
    <xf numFmtId="1" fontId="0" fillId="0" borderId="1" xfId="0" applyNumberFormat="1" applyBorder="1" applyProtection="1"/>
    <xf numFmtId="49" fontId="0" fillId="0" borderId="0" xfId="0" applyNumberFormat="1" applyAlignment="1" applyProtection="1">
      <alignment horizontal="left"/>
    </xf>
    <xf numFmtId="49" fontId="0" fillId="0" borderId="0" xfId="0" applyNumberFormat="1" applyAlignment="1" applyProtection="1">
      <alignment horizontal="right" wrapText="1"/>
    </xf>
    <xf numFmtId="49" fontId="0" fillId="0" borderId="1" xfId="0" applyNumberFormat="1" applyBorder="1" applyAlignment="1" applyProtection="1">
      <alignment horizontal="center" wrapText="1"/>
    </xf>
    <xf numFmtId="0" fontId="0" fillId="2" borderId="0" xfId="0" applyFill="1" applyProtection="1"/>
    <xf numFmtId="166" fontId="0" fillId="0" borderId="1" xfId="0" applyNumberFormat="1" applyBorder="1" applyProtection="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1"/>
  <sheetViews>
    <sheetView rightToLeft="1" tabSelected="1" topLeftCell="A151" workbookViewId="0">
      <selection activeCell="F167" sqref="F167"/>
    </sheetView>
  </sheetViews>
  <sheetFormatPr defaultColWidth="9.125" defaultRowHeight="14.25" x14ac:dyDescent="0.2"/>
  <cols>
    <col min="1" max="1" width="10.75" style="1" customWidth="1"/>
    <col min="2" max="2" width="60.75" style="1" customWidth="1"/>
    <col min="3" max="4" width="9.125" style="1"/>
    <col min="5" max="6" width="12.75" style="1" customWidth="1"/>
    <col min="7" max="16384" width="9.125" style="1"/>
  </cols>
  <sheetData>
    <row r="1" spans="1:8" x14ac:dyDescent="0.2">
      <c r="A1" s="6"/>
      <c r="B1" s="6"/>
      <c r="C1" s="6"/>
      <c r="D1" s="6"/>
      <c r="E1" s="7" t="s">
        <v>0</v>
      </c>
      <c r="F1" s="7"/>
    </row>
    <row r="2" spans="1:8" x14ac:dyDescent="0.2">
      <c r="A2" s="8" t="s">
        <v>1</v>
      </c>
      <c r="B2" s="9" t="s">
        <v>2</v>
      </c>
      <c r="C2" s="9" t="s">
        <v>3</v>
      </c>
      <c r="D2" s="8" t="s">
        <v>4</v>
      </c>
      <c r="E2" s="8" t="s">
        <v>5</v>
      </c>
      <c r="F2" s="8" t="s">
        <v>6</v>
      </c>
    </row>
    <row r="3" spans="1:8" x14ac:dyDescent="0.2">
      <c r="A3" s="10" t="s">
        <v>7</v>
      </c>
      <c r="B3" s="11" t="s">
        <v>8</v>
      </c>
      <c r="C3" s="11"/>
      <c r="D3" s="12"/>
      <c r="E3" s="13"/>
      <c r="F3" s="13"/>
      <c r="G3" s="2"/>
      <c r="H3" s="2"/>
    </row>
    <row r="4" spans="1:8" x14ac:dyDescent="0.2">
      <c r="A4" s="10" t="s">
        <v>9</v>
      </c>
      <c r="B4" s="11" t="s">
        <v>10</v>
      </c>
      <c r="C4" s="11"/>
      <c r="D4" s="12"/>
      <c r="E4" s="13"/>
      <c r="F4" s="13"/>
      <c r="G4" s="2"/>
      <c r="H4" s="2"/>
    </row>
    <row r="5" spans="1:8" x14ac:dyDescent="0.2">
      <c r="A5" s="10" t="s">
        <v>11</v>
      </c>
      <c r="B5" s="11" t="s">
        <v>12</v>
      </c>
      <c r="C5" s="11"/>
      <c r="D5" s="12"/>
      <c r="E5" s="13"/>
      <c r="F5" s="13"/>
      <c r="G5" s="2"/>
      <c r="H5" s="2"/>
    </row>
    <row r="6" spans="1:8" x14ac:dyDescent="0.2">
      <c r="A6" s="10" t="s">
        <v>13</v>
      </c>
      <c r="B6" s="11" t="s">
        <v>12</v>
      </c>
      <c r="C6" s="11"/>
      <c r="D6" s="12"/>
      <c r="E6" s="13"/>
      <c r="F6" s="13"/>
      <c r="G6" s="2"/>
      <c r="H6" s="2"/>
    </row>
    <row r="7" spans="1:8" ht="28.5" x14ac:dyDescent="0.2">
      <c r="A7" s="10" t="s">
        <v>14</v>
      </c>
      <c r="B7" s="11" t="s">
        <v>15</v>
      </c>
      <c r="C7" s="11" t="s">
        <v>16</v>
      </c>
      <c r="D7" s="12"/>
      <c r="E7" s="13"/>
      <c r="F7" s="13"/>
      <c r="G7" s="2"/>
      <c r="H7" s="2"/>
    </row>
    <row r="8" spans="1:8" ht="28.5" x14ac:dyDescent="0.2">
      <c r="A8" s="10" t="s">
        <v>17</v>
      </c>
      <c r="B8" s="11" t="s">
        <v>18</v>
      </c>
      <c r="C8" s="11" t="s">
        <v>19</v>
      </c>
      <c r="D8" s="12">
        <v>300</v>
      </c>
      <c r="E8" s="14">
        <v>30</v>
      </c>
      <c r="F8" s="14">
        <f>D8*E8</f>
        <v>9000</v>
      </c>
      <c r="G8" s="2"/>
      <c r="H8" s="2"/>
    </row>
    <row r="9" spans="1:8" ht="28.5" x14ac:dyDescent="0.2">
      <c r="A9" s="10" t="s">
        <v>20</v>
      </c>
      <c r="B9" s="11" t="s">
        <v>21</v>
      </c>
      <c r="C9" s="11" t="s">
        <v>19</v>
      </c>
      <c r="D9" s="12">
        <v>50</v>
      </c>
      <c r="E9" s="14">
        <v>150</v>
      </c>
      <c r="F9" s="14">
        <f t="shared" ref="F9:F72" si="0">D9*E9</f>
        <v>7500</v>
      </c>
      <c r="G9" s="2"/>
      <c r="H9" s="2"/>
    </row>
    <row r="10" spans="1:8" x14ac:dyDescent="0.2">
      <c r="A10" s="10" t="s">
        <v>22</v>
      </c>
      <c r="B10" s="11" t="s">
        <v>23</v>
      </c>
      <c r="C10" s="11" t="s">
        <v>24</v>
      </c>
      <c r="D10" s="12">
        <v>200</v>
      </c>
      <c r="E10" s="14">
        <v>50</v>
      </c>
      <c r="F10" s="14">
        <f t="shared" si="0"/>
        <v>10000</v>
      </c>
      <c r="G10" s="2"/>
      <c r="H10" s="2"/>
    </row>
    <row r="11" spans="1:8" x14ac:dyDescent="0.2">
      <c r="A11" s="10" t="s">
        <v>25</v>
      </c>
      <c r="B11" s="11" t="s">
        <v>26</v>
      </c>
      <c r="C11" s="11" t="s">
        <v>27</v>
      </c>
      <c r="D11" s="12">
        <v>30</v>
      </c>
      <c r="E11" s="14">
        <v>200</v>
      </c>
      <c r="F11" s="14">
        <f t="shared" si="0"/>
        <v>6000</v>
      </c>
      <c r="G11" s="2"/>
      <c r="H11" s="2"/>
    </row>
    <row r="12" spans="1:8" x14ac:dyDescent="0.2">
      <c r="A12" s="10" t="s">
        <v>28</v>
      </c>
      <c r="B12" s="11" t="s">
        <v>29</v>
      </c>
      <c r="C12" s="11" t="s">
        <v>27</v>
      </c>
      <c r="D12" s="12">
        <v>50</v>
      </c>
      <c r="E12" s="14">
        <v>100</v>
      </c>
      <c r="F12" s="14">
        <f t="shared" si="0"/>
        <v>5000</v>
      </c>
      <c r="G12" s="2"/>
      <c r="H12" s="2"/>
    </row>
    <row r="13" spans="1:8" x14ac:dyDescent="0.2">
      <c r="A13" s="10" t="s">
        <v>30</v>
      </c>
      <c r="B13" s="11" t="s">
        <v>31</v>
      </c>
      <c r="C13" s="11" t="s">
        <v>27</v>
      </c>
      <c r="D13" s="12">
        <v>35</v>
      </c>
      <c r="E13" s="14">
        <v>500</v>
      </c>
      <c r="F13" s="14">
        <f t="shared" si="0"/>
        <v>17500</v>
      </c>
      <c r="G13" s="2"/>
      <c r="H13" s="2"/>
    </row>
    <row r="14" spans="1:8" x14ac:dyDescent="0.2">
      <c r="A14" s="10" t="s">
        <v>32</v>
      </c>
      <c r="B14" s="11" t="s">
        <v>33</v>
      </c>
      <c r="C14" s="11" t="s">
        <v>27</v>
      </c>
      <c r="D14" s="12">
        <v>2</v>
      </c>
      <c r="E14" s="14">
        <v>1000</v>
      </c>
      <c r="F14" s="14">
        <f t="shared" si="0"/>
        <v>2000</v>
      </c>
      <c r="G14" s="2"/>
      <c r="H14" s="2"/>
    </row>
    <row r="15" spans="1:8" ht="28.5" x14ac:dyDescent="0.2">
      <c r="A15" s="10" t="s">
        <v>34</v>
      </c>
      <c r="B15" s="11" t="s">
        <v>35</v>
      </c>
      <c r="C15" s="11" t="s">
        <v>27</v>
      </c>
      <c r="D15" s="12">
        <v>2</v>
      </c>
      <c r="E15" s="14">
        <v>3000</v>
      </c>
      <c r="F15" s="14">
        <f t="shared" si="0"/>
        <v>6000</v>
      </c>
      <c r="G15" s="2"/>
      <c r="H15" s="2"/>
    </row>
    <row r="16" spans="1:8" x14ac:dyDescent="0.2">
      <c r="A16" s="10" t="s">
        <v>36</v>
      </c>
      <c r="B16" s="11" t="s">
        <v>37</v>
      </c>
      <c r="C16" s="11" t="s">
        <v>38</v>
      </c>
      <c r="D16" s="12">
        <v>1</v>
      </c>
      <c r="E16" s="14">
        <v>2000</v>
      </c>
      <c r="F16" s="14">
        <f t="shared" si="0"/>
        <v>2000</v>
      </c>
      <c r="G16" s="2"/>
      <c r="H16" s="2"/>
    </row>
    <row r="17" spans="1:8" x14ac:dyDescent="0.2">
      <c r="A17" s="10" t="s">
        <v>39</v>
      </c>
      <c r="B17" s="11" t="s">
        <v>40</v>
      </c>
      <c r="C17" s="11" t="s">
        <v>41</v>
      </c>
      <c r="D17" s="12">
        <v>200</v>
      </c>
      <c r="E17" s="14">
        <v>80</v>
      </c>
      <c r="F17" s="14">
        <f t="shared" si="0"/>
        <v>16000</v>
      </c>
      <c r="G17" s="2"/>
      <c r="H17" s="2"/>
    </row>
    <row r="18" spans="1:8" x14ac:dyDescent="0.2">
      <c r="A18" s="10" t="s">
        <v>42</v>
      </c>
      <c r="B18" s="11" t="s">
        <v>43</v>
      </c>
      <c r="C18" s="11" t="s">
        <v>41</v>
      </c>
      <c r="D18" s="12">
        <v>800</v>
      </c>
      <c r="E18" s="14">
        <v>25</v>
      </c>
      <c r="F18" s="14">
        <f t="shared" si="0"/>
        <v>20000</v>
      </c>
      <c r="G18" s="2"/>
      <c r="H18" s="2"/>
    </row>
    <row r="19" spans="1:8" x14ac:dyDescent="0.2">
      <c r="A19" s="10" t="s">
        <v>44</v>
      </c>
      <c r="B19" s="11" t="s">
        <v>45</v>
      </c>
      <c r="C19" s="11" t="s">
        <v>24</v>
      </c>
      <c r="D19" s="12">
        <v>320</v>
      </c>
      <c r="E19" s="14">
        <v>25</v>
      </c>
      <c r="F19" s="14">
        <f t="shared" si="0"/>
        <v>8000</v>
      </c>
      <c r="G19" s="2"/>
      <c r="H19" s="2"/>
    </row>
    <row r="20" spans="1:8" x14ac:dyDescent="0.2">
      <c r="A20" s="10" t="s">
        <v>46</v>
      </c>
      <c r="B20" s="11" t="s">
        <v>47</v>
      </c>
      <c r="C20" s="11"/>
      <c r="D20" s="12"/>
      <c r="E20" s="14"/>
      <c r="F20" s="15"/>
      <c r="G20" s="2"/>
      <c r="H20" s="2"/>
    </row>
    <row r="21" spans="1:8" x14ac:dyDescent="0.2">
      <c r="A21" s="10" t="s">
        <v>46</v>
      </c>
      <c r="B21" s="11" t="s">
        <v>48</v>
      </c>
      <c r="C21" s="11"/>
      <c r="D21" s="12"/>
      <c r="E21" s="14"/>
      <c r="F21" s="15"/>
      <c r="G21" s="2"/>
      <c r="H21" s="2"/>
    </row>
    <row r="22" spans="1:8" ht="42.75" x14ac:dyDescent="0.2">
      <c r="A22" s="10" t="s">
        <v>49</v>
      </c>
      <c r="B22" s="11" t="s">
        <v>50</v>
      </c>
      <c r="C22" s="11" t="s">
        <v>41</v>
      </c>
      <c r="D22" s="12">
        <v>280</v>
      </c>
      <c r="E22" s="14">
        <v>280</v>
      </c>
      <c r="F22" s="14">
        <f t="shared" si="0"/>
        <v>78400</v>
      </c>
      <c r="G22" s="2"/>
      <c r="H22" s="2"/>
    </row>
    <row r="23" spans="1:8" ht="28.5" x14ac:dyDescent="0.2">
      <c r="A23" s="10" t="s">
        <v>51</v>
      </c>
      <c r="B23" s="11" t="s">
        <v>52</v>
      </c>
      <c r="C23" s="11" t="s">
        <v>19</v>
      </c>
      <c r="D23" s="12">
        <v>250</v>
      </c>
      <c r="E23" s="14">
        <v>2200</v>
      </c>
      <c r="F23" s="14">
        <f t="shared" si="0"/>
        <v>550000</v>
      </c>
      <c r="G23" s="2"/>
      <c r="H23" s="2"/>
    </row>
    <row r="24" spans="1:8" x14ac:dyDescent="0.2">
      <c r="A24" s="10" t="s">
        <v>53</v>
      </c>
      <c r="B24" s="11" t="s">
        <v>54</v>
      </c>
      <c r="C24" s="11"/>
      <c r="D24" s="12"/>
      <c r="E24" s="14"/>
      <c r="F24" s="15"/>
      <c r="G24" s="2"/>
      <c r="H24" s="2"/>
    </row>
    <row r="25" spans="1:8" x14ac:dyDescent="0.2">
      <c r="A25" s="10" t="s">
        <v>53</v>
      </c>
      <c r="B25" s="11" t="s">
        <v>55</v>
      </c>
      <c r="C25" s="11"/>
      <c r="D25" s="12"/>
      <c r="E25" s="14"/>
      <c r="F25" s="15"/>
      <c r="G25" s="2"/>
      <c r="H25" s="2"/>
    </row>
    <row r="26" spans="1:8" x14ac:dyDescent="0.2">
      <c r="A26" s="10" t="s">
        <v>56</v>
      </c>
      <c r="B26" s="11" t="s">
        <v>57</v>
      </c>
      <c r="C26" s="11" t="s">
        <v>16</v>
      </c>
      <c r="D26" s="12"/>
      <c r="E26" s="14"/>
      <c r="F26" s="15"/>
      <c r="G26" s="2"/>
      <c r="H26" s="2"/>
    </row>
    <row r="27" spans="1:8" ht="71.25" x14ac:dyDescent="0.2">
      <c r="A27" s="10" t="s">
        <v>58</v>
      </c>
      <c r="B27" s="11" t="s">
        <v>59</v>
      </c>
      <c r="C27" s="11" t="s">
        <v>16</v>
      </c>
      <c r="D27" s="12"/>
      <c r="E27" s="14"/>
      <c r="F27" s="15"/>
      <c r="G27" s="2"/>
      <c r="H27" s="2"/>
    </row>
    <row r="28" spans="1:8" x14ac:dyDescent="0.2">
      <c r="A28" s="10" t="s">
        <v>60</v>
      </c>
      <c r="B28" s="11" t="s">
        <v>61</v>
      </c>
      <c r="C28" s="11"/>
      <c r="D28" s="12"/>
      <c r="E28" s="14"/>
      <c r="F28" s="15"/>
      <c r="G28" s="2"/>
      <c r="H28" s="2"/>
    </row>
    <row r="29" spans="1:8" ht="57" x14ac:dyDescent="0.2">
      <c r="A29" s="10" t="s">
        <v>62</v>
      </c>
      <c r="B29" s="11" t="s">
        <v>63</v>
      </c>
      <c r="C29" s="11" t="s">
        <v>24</v>
      </c>
      <c r="D29" s="12">
        <v>100</v>
      </c>
      <c r="E29" s="14">
        <v>60</v>
      </c>
      <c r="F29" s="14">
        <f t="shared" si="0"/>
        <v>6000</v>
      </c>
      <c r="G29" s="2"/>
      <c r="H29" s="2"/>
    </row>
    <row r="30" spans="1:8" ht="28.5" x14ac:dyDescent="0.2">
      <c r="A30" s="10" t="s">
        <v>64</v>
      </c>
      <c r="B30" s="11" t="s">
        <v>65</v>
      </c>
      <c r="C30" s="11" t="s">
        <v>24</v>
      </c>
      <c r="D30" s="12">
        <v>200</v>
      </c>
      <c r="E30" s="14">
        <v>25</v>
      </c>
      <c r="F30" s="14">
        <f t="shared" si="0"/>
        <v>5000</v>
      </c>
      <c r="G30" s="2"/>
      <c r="H30" s="2"/>
    </row>
    <row r="31" spans="1:8" ht="28.5" x14ac:dyDescent="0.2">
      <c r="A31" s="10" t="s">
        <v>66</v>
      </c>
      <c r="B31" s="11" t="s">
        <v>67</v>
      </c>
      <c r="C31" s="11" t="s">
        <v>24</v>
      </c>
      <c r="D31" s="12">
        <v>200</v>
      </c>
      <c r="E31" s="14">
        <v>20</v>
      </c>
      <c r="F31" s="14">
        <f t="shared" si="0"/>
        <v>4000</v>
      </c>
      <c r="G31" s="2"/>
      <c r="H31" s="2"/>
    </row>
    <row r="32" spans="1:8" ht="28.5" x14ac:dyDescent="0.2">
      <c r="A32" s="10" t="s">
        <v>68</v>
      </c>
      <c r="B32" s="11" t="s">
        <v>69</v>
      </c>
      <c r="C32" s="11" t="s">
        <v>24</v>
      </c>
      <c r="D32" s="12">
        <v>400</v>
      </c>
      <c r="E32" s="14">
        <v>40</v>
      </c>
      <c r="F32" s="14">
        <f t="shared" si="0"/>
        <v>16000</v>
      </c>
      <c r="G32" s="2"/>
      <c r="H32" s="2"/>
    </row>
    <row r="33" spans="1:8" ht="42.75" x14ac:dyDescent="0.2">
      <c r="A33" s="10" t="s">
        <v>70</v>
      </c>
      <c r="B33" s="11" t="s">
        <v>71</v>
      </c>
      <c r="C33" s="11" t="s">
        <v>27</v>
      </c>
      <c r="D33" s="12">
        <v>2</v>
      </c>
      <c r="E33" s="14">
        <v>1500</v>
      </c>
      <c r="F33" s="14">
        <f t="shared" si="0"/>
        <v>3000</v>
      </c>
      <c r="G33" s="2"/>
      <c r="H33" s="2"/>
    </row>
    <row r="34" spans="1:8" x14ac:dyDescent="0.2">
      <c r="A34" s="10" t="s">
        <v>72</v>
      </c>
      <c r="B34" s="11" t="s">
        <v>330</v>
      </c>
      <c r="C34" s="11" t="s">
        <v>38</v>
      </c>
      <c r="D34" s="12">
        <v>6</v>
      </c>
      <c r="E34" s="14">
        <v>500</v>
      </c>
      <c r="F34" s="14">
        <f t="shared" si="0"/>
        <v>3000</v>
      </c>
      <c r="G34" s="2"/>
      <c r="H34" s="2"/>
    </row>
    <row r="35" spans="1:8" ht="85.5" x14ac:dyDescent="0.2">
      <c r="A35" s="10" t="s">
        <v>73</v>
      </c>
      <c r="B35" s="11" t="s">
        <v>74</v>
      </c>
      <c r="C35" s="11" t="s">
        <v>38</v>
      </c>
      <c r="D35" s="12">
        <v>1</v>
      </c>
      <c r="E35" s="14">
        <v>2500</v>
      </c>
      <c r="F35" s="14">
        <f t="shared" si="0"/>
        <v>2500</v>
      </c>
      <c r="G35" s="2"/>
      <c r="H35" s="2"/>
    </row>
    <row r="36" spans="1:8" ht="28.5" x14ac:dyDescent="0.2">
      <c r="A36" s="10" t="s">
        <v>75</v>
      </c>
      <c r="B36" s="11" t="s">
        <v>76</v>
      </c>
      <c r="C36" s="11" t="s">
        <v>38</v>
      </c>
      <c r="D36" s="12">
        <v>1</v>
      </c>
      <c r="E36" s="14">
        <v>250</v>
      </c>
      <c r="F36" s="14">
        <f t="shared" si="0"/>
        <v>250</v>
      </c>
      <c r="G36" s="2"/>
      <c r="H36" s="2"/>
    </row>
    <row r="37" spans="1:8" ht="28.5" x14ac:dyDescent="0.2">
      <c r="A37" s="10" t="s">
        <v>77</v>
      </c>
      <c r="B37" s="11" t="s">
        <v>78</v>
      </c>
      <c r="C37" s="11" t="s">
        <v>24</v>
      </c>
      <c r="D37" s="12">
        <v>200</v>
      </c>
      <c r="E37" s="14">
        <v>35</v>
      </c>
      <c r="F37" s="14">
        <f t="shared" si="0"/>
        <v>7000</v>
      </c>
      <c r="G37" s="2"/>
      <c r="H37" s="2"/>
    </row>
    <row r="38" spans="1:8" ht="57" x14ac:dyDescent="0.2">
      <c r="A38" s="10" t="s">
        <v>79</v>
      </c>
      <c r="B38" s="11" t="s">
        <v>80</v>
      </c>
      <c r="C38" s="11" t="s">
        <v>38</v>
      </c>
      <c r="D38" s="12">
        <v>3</v>
      </c>
      <c r="E38" s="14">
        <v>1500</v>
      </c>
      <c r="F38" s="14">
        <f t="shared" si="0"/>
        <v>4500</v>
      </c>
      <c r="G38" s="2"/>
      <c r="H38" s="2"/>
    </row>
    <row r="39" spans="1:8" ht="28.5" x14ac:dyDescent="0.2">
      <c r="A39" s="10" t="s">
        <v>81</v>
      </c>
      <c r="B39" s="11" t="s">
        <v>82</v>
      </c>
      <c r="C39" s="11" t="s">
        <v>27</v>
      </c>
      <c r="D39" s="12">
        <v>1</v>
      </c>
      <c r="E39" s="14">
        <v>2500</v>
      </c>
      <c r="F39" s="14">
        <f t="shared" si="0"/>
        <v>2500</v>
      </c>
      <c r="G39" s="2"/>
      <c r="H39" s="2"/>
    </row>
    <row r="40" spans="1:8" x14ac:dyDescent="0.2">
      <c r="A40" s="10" t="s">
        <v>83</v>
      </c>
      <c r="B40" s="11" t="s">
        <v>84</v>
      </c>
      <c r="C40" s="11"/>
      <c r="D40" s="12"/>
      <c r="E40" s="14"/>
      <c r="F40" s="14"/>
      <c r="G40" s="2"/>
      <c r="H40" s="2"/>
    </row>
    <row r="41" spans="1:8" ht="57" x14ac:dyDescent="0.2">
      <c r="A41" s="10" t="s">
        <v>85</v>
      </c>
      <c r="B41" s="11" t="s">
        <v>86</v>
      </c>
      <c r="C41" s="11" t="s">
        <v>16</v>
      </c>
      <c r="D41" s="12"/>
      <c r="E41" s="14"/>
      <c r="F41" s="15"/>
      <c r="G41" s="2"/>
      <c r="H41" s="2"/>
    </row>
    <row r="42" spans="1:8" ht="57" x14ac:dyDescent="0.2">
      <c r="A42" s="10" t="s">
        <v>87</v>
      </c>
      <c r="B42" s="11" t="s">
        <v>88</v>
      </c>
      <c r="C42" s="11" t="s">
        <v>27</v>
      </c>
      <c r="D42" s="12">
        <v>6</v>
      </c>
      <c r="E42" s="14">
        <v>3500</v>
      </c>
      <c r="F42" s="14">
        <f t="shared" si="0"/>
        <v>21000</v>
      </c>
      <c r="G42" s="2"/>
      <c r="H42" s="2"/>
    </row>
    <row r="43" spans="1:8" ht="28.5" x14ac:dyDescent="0.2">
      <c r="A43" s="10" t="s">
        <v>89</v>
      </c>
      <c r="B43" s="11" t="s">
        <v>90</v>
      </c>
      <c r="C43" s="11" t="s">
        <v>27</v>
      </c>
      <c r="D43" s="12">
        <v>2</v>
      </c>
      <c r="E43" s="14">
        <v>4000</v>
      </c>
      <c r="F43" s="14">
        <f t="shared" si="0"/>
        <v>8000</v>
      </c>
      <c r="G43" s="2"/>
      <c r="H43" s="2"/>
    </row>
    <row r="44" spans="1:8" ht="71.25" x14ac:dyDescent="0.2">
      <c r="A44" s="10" t="s">
        <v>91</v>
      </c>
      <c r="B44" s="11" t="s">
        <v>92</v>
      </c>
      <c r="C44" s="11" t="s">
        <v>27</v>
      </c>
      <c r="D44" s="12">
        <v>6</v>
      </c>
      <c r="E44" s="14">
        <v>400</v>
      </c>
      <c r="F44" s="14">
        <f t="shared" si="0"/>
        <v>2400</v>
      </c>
      <c r="G44" s="2"/>
      <c r="H44" s="2"/>
    </row>
    <row r="45" spans="1:8" ht="42.75" x14ac:dyDescent="0.2">
      <c r="A45" s="10" t="s">
        <v>93</v>
      </c>
      <c r="B45" s="11" t="s">
        <v>94</v>
      </c>
      <c r="C45" s="11" t="s">
        <v>27</v>
      </c>
      <c r="D45" s="12">
        <v>6</v>
      </c>
      <c r="E45" s="14">
        <v>80</v>
      </c>
      <c r="F45" s="14">
        <f t="shared" si="0"/>
        <v>480</v>
      </c>
      <c r="G45" s="2"/>
      <c r="H45" s="2"/>
    </row>
    <row r="46" spans="1:8" x14ac:dyDescent="0.2">
      <c r="A46" s="10" t="s">
        <v>95</v>
      </c>
      <c r="B46" s="11" t="s">
        <v>96</v>
      </c>
      <c r="C46" s="11" t="s">
        <v>27</v>
      </c>
      <c r="D46" s="12">
        <v>20</v>
      </c>
      <c r="E46" s="14">
        <v>300</v>
      </c>
      <c r="F46" s="14">
        <f t="shared" si="0"/>
        <v>6000</v>
      </c>
      <c r="G46" s="2"/>
      <c r="H46" s="2"/>
    </row>
    <row r="47" spans="1:8" x14ac:dyDescent="0.2">
      <c r="A47" s="10" t="s">
        <v>97</v>
      </c>
      <c r="B47" s="11" t="s">
        <v>98</v>
      </c>
      <c r="C47" s="11"/>
      <c r="D47" s="12"/>
      <c r="E47" s="14"/>
      <c r="F47" s="15"/>
      <c r="G47" s="2"/>
      <c r="H47" s="2"/>
    </row>
    <row r="48" spans="1:8" ht="57" x14ac:dyDescent="0.2">
      <c r="A48" s="10" t="s">
        <v>99</v>
      </c>
      <c r="B48" s="11" t="s">
        <v>100</v>
      </c>
      <c r="C48" s="11" t="s">
        <v>16</v>
      </c>
      <c r="D48" s="12"/>
      <c r="E48" s="14"/>
      <c r="F48" s="15"/>
      <c r="G48" s="2"/>
      <c r="H48" s="2"/>
    </row>
    <row r="49" spans="1:8" ht="71.25" x14ac:dyDescent="0.2">
      <c r="A49" s="10" t="s">
        <v>101</v>
      </c>
      <c r="B49" s="11" t="s">
        <v>102</v>
      </c>
      <c r="C49" s="11" t="s">
        <v>27</v>
      </c>
      <c r="D49" s="12">
        <v>6</v>
      </c>
      <c r="E49" s="14">
        <v>2000</v>
      </c>
      <c r="F49" s="14">
        <f t="shared" si="0"/>
        <v>12000</v>
      </c>
      <c r="G49" s="2"/>
      <c r="H49" s="2"/>
    </row>
    <row r="50" spans="1:8" ht="28.5" x14ac:dyDescent="0.2">
      <c r="A50" s="10" t="s">
        <v>103</v>
      </c>
      <c r="B50" s="11" t="s">
        <v>104</v>
      </c>
      <c r="C50" s="11" t="s">
        <v>27</v>
      </c>
      <c r="D50" s="12">
        <v>6</v>
      </c>
      <c r="E50" s="14">
        <v>300</v>
      </c>
      <c r="F50" s="14">
        <f t="shared" si="0"/>
        <v>1800</v>
      </c>
      <c r="G50" s="2"/>
      <c r="H50" s="2"/>
    </row>
    <row r="51" spans="1:8" x14ac:dyDescent="0.2">
      <c r="A51" s="10" t="s">
        <v>105</v>
      </c>
      <c r="B51" s="11" t="s">
        <v>106</v>
      </c>
      <c r="C51" s="11"/>
      <c r="D51" s="12"/>
      <c r="E51" s="14"/>
      <c r="F51" s="15"/>
      <c r="G51" s="2"/>
      <c r="H51" s="2"/>
    </row>
    <row r="52" spans="1:8" x14ac:dyDescent="0.2">
      <c r="A52" s="10" t="s">
        <v>107</v>
      </c>
      <c r="B52" s="11" t="s">
        <v>108</v>
      </c>
      <c r="C52" s="11" t="s">
        <v>16</v>
      </c>
      <c r="D52" s="12"/>
      <c r="E52" s="14"/>
      <c r="F52" s="15"/>
      <c r="G52" s="2"/>
      <c r="H52" s="2"/>
    </row>
    <row r="53" spans="1:8" ht="114" x14ac:dyDescent="0.2">
      <c r="A53" s="10" t="s">
        <v>109</v>
      </c>
      <c r="B53" s="11" t="s">
        <v>110</v>
      </c>
      <c r="C53" s="11" t="s">
        <v>38</v>
      </c>
      <c r="D53" s="12">
        <v>1</v>
      </c>
      <c r="E53" s="14">
        <v>8000</v>
      </c>
      <c r="F53" s="14">
        <f t="shared" si="0"/>
        <v>8000</v>
      </c>
      <c r="G53" s="2"/>
      <c r="H53" s="2"/>
    </row>
    <row r="54" spans="1:8" x14ac:dyDescent="0.2">
      <c r="A54" s="10" t="s">
        <v>111</v>
      </c>
      <c r="B54" s="11" t="s">
        <v>112</v>
      </c>
      <c r="C54" s="11" t="s">
        <v>27</v>
      </c>
      <c r="D54" s="12">
        <v>3</v>
      </c>
      <c r="E54" s="14">
        <v>40</v>
      </c>
      <c r="F54" s="14">
        <f t="shared" si="0"/>
        <v>120</v>
      </c>
      <c r="G54" s="2"/>
      <c r="H54" s="2"/>
    </row>
    <row r="55" spans="1:8" x14ac:dyDescent="0.2">
      <c r="A55" s="10" t="s">
        <v>113</v>
      </c>
      <c r="B55" s="11" t="s">
        <v>114</v>
      </c>
      <c r="C55" s="11" t="s">
        <v>27</v>
      </c>
      <c r="D55" s="12">
        <v>1</v>
      </c>
      <c r="E55" s="14">
        <v>50</v>
      </c>
      <c r="F55" s="14">
        <f t="shared" si="0"/>
        <v>50</v>
      </c>
      <c r="G55" s="2"/>
      <c r="H55" s="2"/>
    </row>
    <row r="56" spans="1:8" ht="42.75" x14ac:dyDescent="0.2">
      <c r="A56" s="10" t="s">
        <v>115</v>
      </c>
      <c r="B56" s="11" t="s">
        <v>116</v>
      </c>
      <c r="C56" s="11" t="s">
        <v>27</v>
      </c>
      <c r="D56" s="12">
        <v>1</v>
      </c>
      <c r="E56" s="14">
        <v>1000</v>
      </c>
      <c r="F56" s="14">
        <f t="shared" si="0"/>
        <v>1000</v>
      </c>
      <c r="G56" s="2"/>
      <c r="H56" s="2"/>
    </row>
    <row r="57" spans="1:8" ht="42.75" x14ac:dyDescent="0.2">
      <c r="A57" s="10" t="s">
        <v>117</v>
      </c>
      <c r="B57" s="11" t="s">
        <v>118</v>
      </c>
      <c r="C57" s="11" t="s">
        <v>27</v>
      </c>
      <c r="D57" s="12">
        <v>2</v>
      </c>
      <c r="E57" s="14">
        <v>800</v>
      </c>
      <c r="F57" s="14">
        <f t="shared" si="0"/>
        <v>1600</v>
      </c>
      <c r="G57" s="2"/>
      <c r="H57" s="2"/>
    </row>
    <row r="58" spans="1:8" ht="28.5" x14ac:dyDescent="0.2">
      <c r="A58" s="10" t="s">
        <v>119</v>
      </c>
      <c r="B58" s="11" t="s">
        <v>120</v>
      </c>
      <c r="C58" s="11" t="s">
        <v>27</v>
      </c>
      <c r="D58" s="12">
        <v>5</v>
      </c>
      <c r="E58" s="14">
        <v>180</v>
      </c>
      <c r="F58" s="14">
        <f t="shared" si="0"/>
        <v>900</v>
      </c>
      <c r="G58" s="2"/>
      <c r="H58" s="2"/>
    </row>
    <row r="59" spans="1:8" ht="28.5" x14ac:dyDescent="0.2">
      <c r="A59" s="10" t="s">
        <v>121</v>
      </c>
      <c r="B59" s="11" t="s">
        <v>122</v>
      </c>
      <c r="C59" s="11" t="s">
        <v>27</v>
      </c>
      <c r="D59" s="12">
        <v>3</v>
      </c>
      <c r="E59" s="14">
        <v>140</v>
      </c>
      <c r="F59" s="14">
        <f t="shared" si="0"/>
        <v>420</v>
      </c>
      <c r="G59" s="2"/>
      <c r="H59" s="2"/>
    </row>
    <row r="60" spans="1:8" x14ac:dyDescent="0.2">
      <c r="A60" s="10" t="s">
        <v>123</v>
      </c>
      <c r="B60" s="11" t="s">
        <v>124</v>
      </c>
      <c r="C60" s="11" t="s">
        <v>27</v>
      </c>
      <c r="D60" s="12">
        <v>5</v>
      </c>
      <c r="E60" s="14">
        <v>45</v>
      </c>
      <c r="F60" s="14">
        <f t="shared" si="0"/>
        <v>225</v>
      </c>
      <c r="G60" s="2"/>
      <c r="H60" s="2"/>
    </row>
    <row r="61" spans="1:8" x14ac:dyDescent="0.2">
      <c r="A61" s="10" t="s">
        <v>125</v>
      </c>
      <c r="B61" s="11" t="s">
        <v>126</v>
      </c>
      <c r="C61" s="11" t="s">
        <v>27</v>
      </c>
      <c r="D61" s="12">
        <v>2</v>
      </c>
      <c r="E61" s="14">
        <v>180</v>
      </c>
      <c r="F61" s="14">
        <f t="shared" si="0"/>
        <v>360</v>
      </c>
      <c r="G61" s="2"/>
      <c r="H61" s="2"/>
    </row>
    <row r="62" spans="1:8" x14ac:dyDescent="0.2">
      <c r="A62" s="10" t="s">
        <v>127</v>
      </c>
      <c r="B62" s="11" t="s">
        <v>128</v>
      </c>
      <c r="C62" s="11" t="s">
        <v>27</v>
      </c>
      <c r="D62" s="12">
        <v>1</v>
      </c>
      <c r="E62" s="14">
        <v>350</v>
      </c>
      <c r="F62" s="14">
        <f t="shared" si="0"/>
        <v>350</v>
      </c>
      <c r="G62" s="2"/>
      <c r="H62" s="2"/>
    </row>
    <row r="63" spans="1:8" x14ac:dyDescent="0.2">
      <c r="A63" s="10" t="s">
        <v>129</v>
      </c>
      <c r="B63" s="11" t="s">
        <v>130</v>
      </c>
      <c r="C63" s="11" t="s">
        <v>27</v>
      </c>
      <c r="D63" s="12">
        <v>2</v>
      </c>
      <c r="E63" s="14">
        <v>900</v>
      </c>
      <c r="F63" s="14">
        <f t="shared" si="0"/>
        <v>1800</v>
      </c>
      <c r="G63" s="2"/>
      <c r="H63" s="2"/>
    </row>
    <row r="64" spans="1:8" x14ac:dyDescent="0.2">
      <c r="A64" s="10" t="s">
        <v>131</v>
      </c>
      <c r="B64" s="11" t="s">
        <v>132</v>
      </c>
      <c r="C64" s="11" t="s">
        <v>27</v>
      </c>
      <c r="D64" s="12">
        <v>2</v>
      </c>
      <c r="E64" s="14">
        <v>500</v>
      </c>
      <c r="F64" s="14">
        <f t="shared" si="0"/>
        <v>1000</v>
      </c>
      <c r="G64" s="2"/>
      <c r="H64" s="2"/>
    </row>
    <row r="65" spans="1:8" x14ac:dyDescent="0.2">
      <c r="A65" s="10" t="s">
        <v>133</v>
      </c>
      <c r="B65" s="11" t="s">
        <v>134</v>
      </c>
      <c r="C65" s="11" t="s">
        <v>27</v>
      </c>
      <c r="D65" s="12">
        <v>2</v>
      </c>
      <c r="E65" s="14">
        <v>200</v>
      </c>
      <c r="F65" s="14">
        <f t="shared" si="0"/>
        <v>400</v>
      </c>
      <c r="G65" s="2"/>
      <c r="H65" s="2"/>
    </row>
    <row r="66" spans="1:8" x14ac:dyDescent="0.2">
      <c r="A66" s="10" t="s">
        <v>135</v>
      </c>
      <c r="B66" s="11" t="s">
        <v>136</v>
      </c>
      <c r="C66" s="11" t="s">
        <v>27</v>
      </c>
      <c r="D66" s="12">
        <v>2</v>
      </c>
      <c r="E66" s="14">
        <v>180</v>
      </c>
      <c r="F66" s="14">
        <f t="shared" si="0"/>
        <v>360</v>
      </c>
      <c r="G66" s="2"/>
      <c r="H66" s="2"/>
    </row>
    <row r="67" spans="1:8" x14ac:dyDescent="0.2">
      <c r="A67" s="10" t="s">
        <v>137</v>
      </c>
      <c r="B67" s="11" t="s">
        <v>138</v>
      </c>
      <c r="C67" s="11"/>
      <c r="D67" s="12"/>
      <c r="E67" s="14"/>
      <c r="F67" s="14"/>
      <c r="G67" s="2"/>
      <c r="H67" s="2"/>
    </row>
    <row r="68" spans="1:8" ht="28.5" x14ac:dyDescent="0.2">
      <c r="A68" s="10" t="s">
        <v>139</v>
      </c>
      <c r="B68" s="11" t="s">
        <v>140</v>
      </c>
      <c r="C68" s="11" t="s">
        <v>38</v>
      </c>
      <c r="D68" s="12">
        <v>1</v>
      </c>
      <c r="E68" s="14">
        <v>1750</v>
      </c>
      <c r="F68" s="14">
        <f t="shared" si="0"/>
        <v>1750</v>
      </c>
      <c r="G68" s="2"/>
      <c r="H68" s="2"/>
    </row>
    <row r="69" spans="1:8" x14ac:dyDescent="0.2">
      <c r="A69" s="10" t="s">
        <v>141</v>
      </c>
      <c r="B69" s="11" t="s">
        <v>142</v>
      </c>
      <c r="C69" s="11"/>
      <c r="D69" s="12"/>
      <c r="E69" s="14"/>
      <c r="F69" s="15"/>
      <c r="G69" s="2"/>
      <c r="H69" s="2"/>
    </row>
    <row r="70" spans="1:8" x14ac:dyDescent="0.2">
      <c r="A70" s="10" t="s">
        <v>143</v>
      </c>
      <c r="B70" s="11" t="s">
        <v>61</v>
      </c>
      <c r="C70" s="11"/>
      <c r="D70" s="12"/>
      <c r="E70" s="14"/>
      <c r="F70" s="15"/>
      <c r="G70" s="2"/>
      <c r="H70" s="2"/>
    </row>
    <row r="71" spans="1:8" ht="42.75" x14ac:dyDescent="0.2">
      <c r="A71" s="10" t="s">
        <v>144</v>
      </c>
      <c r="B71" s="11" t="s">
        <v>145</v>
      </c>
      <c r="C71" s="11" t="s">
        <v>24</v>
      </c>
      <c r="D71" s="12">
        <v>300</v>
      </c>
      <c r="E71" s="14">
        <v>45</v>
      </c>
      <c r="F71" s="14">
        <f t="shared" si="0"/>
        <v>13500</v>
      </c>
      <c r="G71" s="2"/>
      <c r="H71" s="2"/>
    </row>
    <row r="72" spans="1:8" ht="28.5" x14ac:dyDescent="0.2">
      <c r="A72" s="10" t="s">
        <v>146</v>
      </c>
      <c r="B72" s="11" t="s">
        <v>67</v>
      </c>
      <c r="C72" s="11" t="s">
        <v>24</v>
      </c>
      <c r="D72" s="12">
        <v>600</v>
      </c>
      <c r="E72" s="14">
        <v>15</v>
      </c>
      <c r="F72" s="14">
        <f t="shared" si="0"/>
        <v>9000</v>
      </c>
      <c r="G72" s="2"/>
      <c r="H72" s="2"/>
    </row>
    <row r="73" spans="1:8" x14ac:dyDescent="0.2">
      <c r="A73" s="10" t="s">
        <v>147</v>
      </c>
      <c r="B73" s="11" t="s">
        <v>148</v>
      </c>
      <c r="C73" s="11" t="s">
        <v>24</v>
      </c>
      <c r="D73" s="12">
        <v>600</v>
      </c>
      <c r="E73" s="14">
        <v>8</v>
      </c>
      <c r="F73" s="14">
        <f t="shared" ref="F73:F136" si="1">D73*E73</f>
        <v>4800</v>
      </c>
      <c r="G73" s="2"/>
      <c r="H73" s="2"/>
    </row>
    <row r="74" spans="1:8" ht="28.5" x14ac:dyDescent="0.2">
      <c r="A74" s="10" t="s">
        <v>149</v>
      </c>
      <c r="B74" s="11" t="s">
        <v>69</v>
      </c>
      <c r="C74" s="11" t="s">
        <v>24</v>
      </c>
      <c r="D74" s="12">
        <v>300</v>
      </c>
      <c r="E74" s="14">
        <v>25</v>
      </c>
      <c r="F74" s="14">
        <f t="shared" si="1"/>
        <v>7500</v>
      </c>
      <c r="G74" s="2"/>
      <c r="H74" s="2"/>
    </row>
    <row r="75" spans="1:8" ht="28.5" x14ac:dyDescent="0.2">
      <c r="A75" s="10" t="s">
        <v>150</v>
      </c>
      <c r="B75" s="11" t="s">
        <v>151</v>
      </c>
      <c r="C75" s="11" t="s">
        <v>24</v>
      </c>
      <c r="D75" s="12">
        <v>800</v>
      </c>
      <c r="E75" s="14">
        <v>12</v>
      </c>
      <c r="F75" s="14">
        <f t="shared" si="1"/>
        <v>9600</v>
      </c>
      <c r="G75" s="2"/>
      <c r="H75" s="2"/>
    </row>
    <row r="76" spans="1:8" ht="57" x14ac:dyDescent="0.2">
      <c r="A76" s="10" t="s">
        <v>152</v>
      </c>
      <c r="B76" s="11" t="s">
        <v>153</v>
      </c>
      <c r="C76" s="11" t="s">
        <v>38</v>
      </c>
      <c r="D76" s="12">
        <v>6</v>
      </c>
      <c r="E76" s="14">
        <v>700</v>
      </c>
      <c r="F76" s="14">
        <f t="shared" si="1"/>
        <v>4200</v>
      </c>
      <c r="G76" s="2"/>
      <c r="H76" s="2"/>
    </row>
    <row r="77" spans="1:8" ht="28.5" x14ac:dyDescent="0.2">
      <c r="A77" s="10" t="s">
        <v>154</v>
      </c>
      <c r="B77" s="11" t="s">
        <v>155</v>
      </c>
      <c r="C77" s="11" t="s">
        <v>27</v>
      </c>
      <c r="D77" s="12">
        <v>6</v>
      </c>
      <c r="E77" s="14">
        <v>1000</v>
      </c>
      <c r="F77" s="14">
        <f t="shared" si="1"/>
        <v>6000</v>
      </c>
      <c r="G77" s="2"/>
      <c r="H77" s="2"/>
    </row>
    <row r="78" spans="1:8" ht="28.5" x14ac:dyDescent="0.2">
      <c r="A78" s="10" t="s">
        <v>156</v>
      </c>
      <c r="B78" s="11" t="s">
        <v>157</v>
      </c>
      <c r="C78" s="11" t="s">
        <v>24</v>
      </c>
      <c r="D78" s="12">
        <v>300</v>
      </c>
      <c r="E78" s="14">
        <v>40</v>
      </c>
      <c r="F78" s="14">
        <f t="shared" si="1"/>
        <v>12000</v>
      </c>
      <c r="G78" s="2"/>
      <c r="H78" s="2"/>
    </row>
    <row r="79" spans="1:8" ht="28.5" x14ac:dyDescent="0.2">
      <c r="A79" s="10" t="s">
        <v>158</v>
      </c>
      <c r="B79" s="11" t="s">
        <v>159</v>
      </c>
      <c r="C79" s="11" t="s">
        <v>27</v>
      </c>
      <c r="D79" s="12">
        <v>6</v>
      </c>
      <c r="E79" s="14">
        <v>1000</v>
      </c>
      <c r="F79" s="14">
        <f t="shared" si="1"/>
        <v>6000</v>
      </c>
      <c r="G79" s="2"/>
      <c r="H79" s="2"/>
    </row>
    <row r="80" spans="1:8" x14ac:dyDescent="0.2">
      <c r="A80" s="10" t="s">
        <v>160</v>
      </c>
      <c r="B80" s="11" t="s">
        <v>161</v>
      </c>
      <c r="C80" s="11"/>
      <c r="D80" s="12"/>
      <c r="E80" s="14"/>
      <c r="F80" s="14"/>
      <c r="G80" s="2"/>
      <c r="H80" s="2"/>
    </row>
    <row r="81" spans="1:8" ht="28.5" x14ac:dyDescent="0.2">
      <c r="A81" s="10" t="s">
        <v>162</v>
      </c>
      <c r="B81" s="11" t="s">
        <v>163</v>
      </c>
      <c r="C81" s="11" t="s">
        <v>27</v>
      </c>
      <c r="D81" s="12">
        <v>24</v>
      </c>
      <c r="E81" s="14">
        <v>2500</v>
      </c>
      <c r="F81" s="14">
        <f t="shared" si="1"/>
        <v>60000</v>
      </c>
      <c r="G81" s="2"/>
      <c r="H81" s="2"/>
    </row>
    <row r="82" spans="1:8" x14ac:dyDescent="0.2">
      <c r="A82" s="10" t="s">
        <v>164</v>
      </c>
      <c r="B82" s="11" t="s">
        <v>138</v>
      </c>
      <c r="C82" s="11"/>
      <c r="D82" s="12"/>
      <c r="E82" s="14"/>
      <c r="F82" s="14"/>
      <c r="G82" s="2"/>
      <c r="H82" s="2"/>
    </row>
    <row r="83" spans="1:8" ht="28.5" x14ac:dyDescent="0.2">
      <c r="A83" s="10" t="s">
        <v>165</v>
      </c>
      <c r="B83" s="11" t="s">
        <v>166</v>
      </c>
      <c r="C83" s="11" t="s">
        <v>38</v>
      </c>
      <c r="D83" s="12">
        <v>1</v>
      </c>
      <c r="E83" s="14">
        <v>2000</v>
      </c>
      <c r="F83" s="14">
        <f t="shared" si="1"/>
        <v>2000</v>
      </c>
      <c r="G83" s="2"/>
      <c r="H83" s="2"/>
    </row>
    <row r="84" spans="1:8" x14ac:dyDescent="0.2">
      <c r="A84" s="10" t="s">
        <v>167</v>
      </c>
      <c r="B84" s="11" t="s">
        <v>10</v>
      </c>
      <c r="C84" s="11"/>
      <c r="D84" s="12"/>
      <c r="E84" s="14"/>
      <c r="F84" s="14"/>
      <c r="G84" s="2"/>
      <c r="H84" s="2"/>
    </row>
    <row r="85" spans="1:8" x14ac:dyDescent="0.2">
      <c r="A85" s="10" t="s">
        <v>168</v>
      </c>
      <c r="B85" s="11" t="s">
        <v>169</v>
      </c>
      <c r="C85" s="11"/>
      <c r="D85" s="12"/>
      <c r="E85" s="14"/>
      <c r="F85" s="14"/>
      <c r="G85" s="2"/>
      <c r="H85" s="2"/>
    </row>
    <row r="86" spans="1:8" ht="28.5" x14ac:dyDescent="0.2">
      <c r="A86" s="10" t="s">
        <v>170</v>
      </c>
      <c r="B86" s="11" t="s">
        <v>171</v>
      </c>
      <c r="C86" s="11" t="s">
        <v>19</v>
      </c>
      <c r="D86" s="12">
        <v>200</v>
      </c>
      <c r="E86" s="14">
        <v>70</v>
      </c>
      <c r="F86" s="14">
        <f t="shared" si="1"/>
        <v>14000</v>
      </c>
      <c r="G86" s="2"/>
      <c r="H86" s="2"/>
    </row>
    <row r="87" spans="1:8" x14ac:dyDescent="0.2">
      <c r="A87" s="10" t="s">
        <v>172</v>
      </c>
      <c r="B87" s="11" t="s">
        <v>173</v>
      </c>
      <c r="C87" s="11" t="s">
        <v>19</v>
      </c>
      <c r="D87" s="12">
        <v>200</v>
      </c>
      <c r="E87" s="14">
        <v>150</v>
      </c>
      <c r="F87" s="14">
        <f t="shared" si="1"/>
        <v>30000</v>
      </c>
      <c r="G87" s="2"/>
      <c r="H87" s="2"/>
    </row>
    <row r="88" spans="1:8" x14ac:dyDescent="0.2">
      <c r="A88" s="10" t="s">
        <v>174</v>
      </c>
      <c r="B88" s="11" t="s">
        <v>175</v>
      </c>
      <c r="C88" s="11" t="s">
        <v>19</v>
      </c>
      <c r="D88" s="12">
        <v>250</v>
      </c>
      <c r="E88" s="14">
        <v>40</v>
      </c>
      <c r="F88" s="14">
        <f t="shared" si="1"/>
        <v>10000</v>
      </c>
      <c r="G88" s="2"/>
      <c r="H88" s="2"/>
    </row>
    <row r="89" spans="1:8" x14ac:dyDescent="0.2">
      <c r="A89" s="10" t="s">
        <v>176</v>
      </c>
      <c r="B89" s="11" t="s">
        <v>177</v>
      </c>
      <c r="C89" s="11"/>
      <c r="D89" s="12"/>
      <c r="E89" s="14"/>
      <c r="F89" s="14"/>
      <c r="G89" s="2"/>
      <c r="H89" s="2"/>
    </row>
    <row r="90" spans="1:8" ht="28.5" x14ac:dyDescent="0.2">
      <c r="A90" s="10" t="s">
        <v>178</v>
      </c>
      <c r="B90" s="11" t="s">
        <v>179</v>
      </c>
      <c r="C90" s="11" t="s">
        <v>27</v>
      </c>
      <c r="D90" s="12">
        <v>6</v>
      </c>
      <c r="E90" s="14">
        <v>1000</v>
      </c>
      <c r="F90" s="14">
        <f t="shared" si="1"/>
        <v>6000</v>
      </c>
      <c r="G90" s="2"/>
      <c r="H90" s="2"/>
    </row>
    <row r="91" spans="1:8" x14ac:dyDescent="0.2">
      <c r="A91" s="10" t="s">
        <v>180</v>
      </c>
      <c r="B91" s="11" t="s">
        <v>181</v>
      </c>
      <c r="C91" s="11" t="s">
        <v>27</v>
      </c>
      <c r="D91" s="12">
        <v>1</v>
      </c>
      <c r="E91" s="14">
        <v>1500</v>
      </c>
      <c r="F91" s="14">
        <f t="shared" si="1"/>
        <v>1500</v>
      </c>
      <c r="G91" s="2"/>
      <c r="H91" s="2"/>
    </row>
    <row r="92" spans="1:8" ht="28.5" x14ac:dyDescent="0.2">
      <c r="A92" s="10" t="s">
        <v>182</v>
      </c>
      <c r="B92" s="11" t="s">
        <v>183</v>
      </c>
      <c r="C92" s="11" t="s">
        <v>27</v>
      </c>
      <c r="D92" s="12">
        <v>18</v>
      </c>
      <c r="E92" s="14">
        <v>8000</v>
      </c>
      <c r="F92" s="14">
        <f t="shared" si="1"/>
        <v>144000</v>
      </c>
      <c r="G92" s="2"/>
      <c r="H92" s="2"/>
    </row>
    <row r="93" spans="1:8" x14ac:dyDescent="0.2">
      <c r="A93" s="10" t="s">
        <v>184</v>
      </c>
      <c r="B93" s="11" t="s">
        <v>185</v>
      </c>
      <c r="C93" s="11" t="s">
        <v>27</v>
      </c>
      <c r="D93" s="12">
        <v>30</v>
      </c>
      <c r="E93" s="14">
        <v>4000</v>
      </c>
      <c r="F93" s="14">
        <f t="shared" si="1"/>
        <v>120000</v>
      </c>
      <c r="G93" s="2"/>
      <c r="H93" s="2"/>
    </row>
    <row r="94" spans="1:8" x14ac:dyDescent="0.2">
      <c r="A94" s="10" t="s">
        <v>186</v>
      </c>
      <c r="B94" s="11" t="s">
        <v>187</v>
      </c>
      <c r="C94" s="11" t="s">
        <v>27</v>
      </c>
      <c r="D94" s="12">
        <v>20</v>
      </c>
      <c r="E94" s="14">
        <v>2000</v>
      </c>
      <c r="F94" s="14">
        <f t="shared" si="1"/>
        <v>40000</v>
      </c>
      <c r="G94" s="2"/>
      <c r="H94" s="2"/>
    </row>
    <row r="95" spans="1:8" ht="28.5" x14ac:dyDescent="0.2">
      <c r="A95" s="10" t="s">
        <v>188</v>
      </c>
      <c r="B95" s="11" t="s">
        <v>189</v>
      </c>
      <c r="C95" s="11" t="s">
        <v>27</v>
      </c>
      <c r="D95" s="12">
        <v>1</v>
      </c>
      <c r="E95" s="14">
        <v>18000</v>
      </c>
      <c r="F95" s="14">
        <f t="shared" si="1"/>
        <v>18000</v>
      </c>
      <c r="G95" s="2"/>
      <c r="H95" s="2"/>
    </row>
    <row r="96" spans="1:8" x14ac:dyDescent="0.2">
      <c r="A96" s="10" t="s">
        <v>190</v>
      </c>
      <c r="B96" s="11" t="s">
        <v>191</v>
      </c>
      <c r="C96" s="11"/>
      <c r="D96" s="12"/>
      <c r="E96" s="14"/>
      <c r="F96" s="14"/>
      <c r="G96" s="2"/>
      <c r="H96" s="2"/>
    </row>
    <row r="97" spans="1:8" x14ac:dyDescent="0.2">
      <c r="A97" s="10" t="s">
        <v>192</v>
      </c>
      <c r="B97" s="11" t="s">
        <v>193</v>
      </c>
      <c r="C97" s="11" t="s">
        <v>41</v>
      </c>
      <c r="D97" s="12">
        <v>200</v>
      </c>
      <c r="E97" s="14">
        <v>350</v>
      </c>
      <c r="F97" s="14">
        <f t="shared" si="1"/>
        <v>70000</v>
      </c>
      <c r="G97" s="2"/>
      <c r="H97" s="2"/>
    </row>
    <row r="98" spans="1:8" ht="28.5" x14ac:dyDescent="0.2">
      <c r="A98" s="10" t="s">
        <v>194</v>
      </c>
      <c r="B98" s="11" t="s">
        <v>195</v>
      </c>
      <c r="C98" s="11" t="s">
        <v>24</v>
      </c>
      <c r="D98" s="12">
        <v>500</v>
      </c>
      <c r="E98" s="14">
        <v>320</v>
      </c>
      <c r="F98" s="14">
        <f t="shared" si="1"/>
        <v>160000</v>
      </c>
      <c r="G98" s="2"/>
      <c r="H98" s="2"/>
    </row>
    <row r="99" spans="1:8" x14ac:dyDescent="0.2">
      <c r="A99" s="10" t="s">
        <v>196</v>
      </c>
      <c r="B99" s="11" t="s">
        <v>197</v>
      </c>
      <c r="C99" s="11" t="s">
        <v>24</v>
      </c>
      <c r="D99" s="12">
        <v>150</v>
      </c>
      <c r="E99" s="14">
        <v>1000</v>
      </c>
      <c r="F99" s="14">
        <f t="shared" si="1"/>
        <v>150000</v>
      </c>
      <c r="G99" s="2"/>
      <c r="H99" s="2"/>
    </row>
    <row r="100" spans="1:8" x14ac:dyDescent="0.2">
      <c r="A100" s="10" t="s">
        <v>198</v>
      </c>
      <c r="B100" s="11" t="s">
        <v>199</v>
      </c>
      <c r="C100" s="11" t="s">
        <v>24</v>
      </c>
      <c r="D100" s="12">
        <v>20</v>
      </c>
      <c r="E100" s="14">
        <v>250</v>
      </c>
      <c r="F100" s="14">
        <f t="shared" si="1"/>
        <v>5000</v>
      </c>
      <c r="G100" s="2"/>
      <c r="H100" s="2"/>
    </row>
    <row r="101" spans="1:8" x14ac:dyDescent="0.2">
      <c r="A101" s="10" t="s">
        <v>200</v>
      </c>
      <c r="B101" s="11" t="s">
        <v>201</v>
      </c>
      <c r="C101" s="11" t="s">
        <v>24</v>
      </c>
      <c r="D101" s="12">
        <v>30</v>
      </c>
      <c r="E101" s="14">
        <v>180</v>
      </c>
      <c r="F101" s="14">
        <f t="shared" si="1"/>
        <v>5400</v>
      </c>
      <c r="G101" s="2"/>
      <c r="H101" s="2"/>
    </row>
    <row r="102" spans="1:8" ht="28.5" x14ac:dyDescent="0.2">
      <c r="A102" s="10" t="s">
        <v>202</v>
      </c>
      <c r="B102" s="11" t="s">
        <v>203</v>
      </c>
      <c r="C102" s="11" t="s">
        <v>41</v>
      </c>
      <c r="D102" s="12">
        <v>300</v>
      </c>
      <c r="E102" s="14">
        <v>800</v>
      </c>
      <c r="F102" s="14">
        <f t="shared" si="1"/>
        <v>240000</v>
      </c>
      <c r="G102" s="2"/>
      <c r="H102" s="2"/>
    </row>
    <row r="103" spans="1:8" x14ac:dyDescent="0.2">
      <c r="A103" s="10" t="s">
        <v>204</v>
      </c>
      <c r="B103" s="11" t="s">
        <v>205</v>
      </c>
      <c r="C103" s="11" t="s">
        <v>41</v>
      </c>
      <c r="D103" s="12">
        <v>435</v>
      </c>
      <c r="E103" s="14">
        <v>500</v>
      </c>
      <c r="F103" s="14">
        <f t="shared" si="1"/>
        <v>217500</v>
      </c>
      <c r="G103" s="2"/>
      <c r="H103" s="2"/>
    </row>
    <row r="104" spans="1:8" ht="28.5" x14ac:dyDescent="0.2">
      <c r="A104" s="10" t="s">
        <v>206</v>
      </c>
      <c r="B104" s="11" t="s">
        <v>207</v>
      </c>
      <c r="C104" s="11" t="s">
        <v>41</v>
      </c>
      <c r="D104" s="12">
        <v>820</v>
      </c>
      <c r="E104" s="14">
        <v>700</v>
      </c>
      <c r="F104" s="14">
        <f t="shared" si="1"/>
        <v>574000</v>
      </c>
      <c r="G104" s="2"/>
      <c r="H104" s="2"/>
    </row>
    <row r="105" spans="1:8" x14ac:dyDescent="0.2">
      <c r="A105" s="10" t="s">
        <v>208</v>
      </c>
      <c r="B105" s="11" t="s">
        <v>209</v>
      </c>
      <c r="C105" s="11" t="s">
        <v>41</v>
      </c>
      <c r="D105" s="12">
        <v>200</v>
      </c>
      <c r="E105" s="14">
        <v>280</v>
      </c>
      <c r="F105" s="14">
        <f t="shared" si="1"/>
        <v>56000</v>
      </c>
      <c r="G105" s="2"/>
      <c r="H105" s="2"/>
    </row>
    <row r="106" spans="1:8" ht="42.75" x14ac:dyDescent="0.2">
      <c r="A106" s="10" t="s">
        <v>210</v>
      </c>
      <c r="B106" s="11" t="s">
        <v>211</v>
      </c>
      <c r="C106" s="11" t="s">
        <v>41</v>
      </c>
      <c r="D106" s="12">
        <v>2200</v>
      </c>
      <c r="E106" s="14">
        <v>280</v>
      </c>
      <c r="F106" s="14">
        <f t="shared" si="1"/>
        <v>616000</v>
      </c>
      <c r="G106" s="2"/>
      <c r="H106" s="2"/>
    </row>
    <row r="107" spans="1:8" ht="28.5" x14ac:dyDescent="0.2">
      <c r="A107" s="10" t="s">
        <v>212</v>
      </c>
      <c r="B107" s="11" t="s">
        <v>213</v>
      </c>
      <c r="C107" s="11" t="s">
        <v>41</v>
      </c>
      <c r="D107" s="12">
        <v>450</v>
      </c>
      <c r="E107" s="14">
        <v>1100</v>
      </c>
      <c r="F107" s="14">
        <f t="shared" si="1"/>
        <v>495000</v>
      </c>
      <c r="G107" s="2"/>
      <c r="H107" s="2"/>
    </row>
    <row r="108" spans="1:8" x14ac:dyDescent="0.2">
      <c r="A108" s="10" t="s">
        <v>214</v>
      </c>
      <c r="B108" s="11" t="s">
        <v>215</v>
      </c>
      <c r="C108" s="11" t="s">
        <v>24</v>
      </c>
      <c r="D108" s="12">
        <v>90</v>
      </c>
      <c r="E108" s="14">
        <v>900</v>
      </c>
      <c r="F108" s="14">
        <f t="shared" si="1"/>
        <v>81000</v>
      </c>
      <c r="G108" s="2"/>
      <c r="H108" s="2"/>
    </row>
    <row r="109" spans="1:8" x14ac:dyDescent="0.2">
      <c r="A109" s="10" t="s">
        <v>216</v>
      </c>
      <c r="B109" s="11" t="s">
        <v>217</v>
      </c>
      <c r="C109" s="11" t="s">
        <v>27</v>
      </c>
      <c r="D109" s="12">
        <v>4</v>
      </c>
      <c r="E109" s="14">
        <v>2500</v>
      </c>
      <c r="F109" s="14">
        <f t="shared" si="1"/>
        <v>10000</v>
      </c>
      <c r="G109" s="2"/>
      <c r="H109" s="2"/>
    </row>
    <row r="110" spans="1:8" ht="28.5" x14ac:dyDescent="0.2">
      <c r="A110" s="10" t="s">
        <v>218</v>
      </c>
      <c r="B110" s="11" t="s">
        <v>219</v>
      </c>
      <c r="C110" s="11" t="s">
        <v>27</v>
      </c>
      <c r="D110" s="12">
        <v>150</v>
      </c>
      <c r="E110" s="14">
        <v>500</v>
      </c>
      <c r="F110" s="14">
        <f t="shared" si="1"/>
        <v>75000</v>
      </c>
      <c r="G110" s="2"/>
      <c r="H110" s="2"/>
    </row>
    <row r="111" spans="1:8" x14ac:dyDescent="0.2">
      <c r="A111" s="10" t="s">
        <v>220</v>
      </c>
      <c r="B111" s="11" t="s">
        <v>221</v>
      </c>
      <c r="C111" s="11"/>
      <c r="D111" s="12"/>
      <c r="E111" s="14"/>
      <c r="F111" s="14"/>
      <c r="G111" s="2"/>
      <c r="H111" s="2"/>
    </row>
    <row r="112" spans="1:8" ht="28.5" x14ac:dyDescent="0.2">
      <c r="A112" s="10" t="s">
        <v>222</v>
      </c>
      <c r="B112" s="11" t="s">
        <v>223</v>
      </c>
      <c r="C112" s="11" t="s">
        <v>24</v>
      </c>
      <c r="D112" s="12">
        <v>120</v>
      </c>
      <c r="E112" s="14">
        <v>1000</v>
      </c>
      <c r="F112" s="14">
        <f t="shared" si="1"/>
        <v>120000</v>
      </c>
      <c r="G112" s="2"/>
      <c r="H112" s="2"/>
    </row>
    <row r="113" spans="1:8" x14ac:dyDescent="0.2">
      <c r="A113" s="10" t="s">
        <v>224</v>
      </c>
      <c r="B113" s="11" t="s">
        <v>225</v>
      </c>
      <c r="C113" s="11" t="s">
        <v>24</v>
      </c>
      <c r="D113" s="12">
        <v>20</v>
      </c>
      <c r="E113" s="14">
        <v>1500</v>
      </c>
      <c r="F113" s="14">
        <f t="shared" si="1"/>
        <v>30000</v>
      </c>
      <c r="G113" s="2"/>
      <c r="H113" s="2"/>
    </row>
    <row r="114" spans="1:8" x14ac:dyDescent="0.2">
      <c r="A114" s="10" t="s">
        <v>226</v>
      </c>
      <c r="B114" s="11" t="s">
        <v>227</v>
      </c>
      <c r="C114" s="11" t="s">
        <v>24</v>
      </c>
      <c r="D114" s="12">
        <v>80</v>
      </c>
      <c r="E114" s="14">
        <v>1000</v>
      </c>
      <c r="F114" s="14">
        <f t="shared" si="1"/>
        <v>80000</v>
      </c>
      <c r="G114" s="2"/>
      <c r="H114" s="2"/>
    </row>
    <row r="115" spans="1:8" ht="28.5" x14ac:dyDescent="0.2">
      <c r="A115" s="10" t="s">
        <v>228</v>
      </c>
      <c r="B115" s="11" t="s">
        <v>229</v>
      </c>
      <c r="C115" s="11" t="s">
        <v>24</v>
      </c>
      <c r="D115" s="12">
        <v>220</v>
      </c>
      <c r="E115" s="14">
        <v>2000</v>
      </c>
      <c r="F115" s="14">
        <f t="shared" si="1"/>
        <v>440000</v>
      </c>
      <c r="G115" s="2"/>
      <c r="H115" s="2"/>
    </row>
    <row r="116" spans="1:8" x14ac:dyDescent="0.2">
      <c r="A116" s="10" t="s">
        <v>230</v>
      </c>
      <c r="B116" s="11" t="s">
        <v>231</v>
      </c>
      <c r="C116" s="11" t="s">
        <v>24</v>
      </c>
      <c r="D116" s="12">
        <v>400</v>
      </c>
      <c r="E116" s="14">
        <v>1100</v>
      </c>
      <c r="F116" s="14">
        <f t="shared" si="1"/>
        <v>440000</v>
      </c>
      <c r="G116" s="2"/>
      <c r="H116" s="2"/>
    </row>
    <row r="117" spans="1:8" ht="28.5" x14ac:dyDescent="0.2">
      <c r="A117" s="10" t="s">
        <v>232</v>
      </c>
      <c r="B117" s="11" t="s">
        <v>233</v>
      </c>
      <c r="C117" s="11" t="s">
        <v>41</v>
      </c>
      <c r="D117" s="12">
        <v>330</v>
      </c>
      <c r="E117" s="14">
        <v>2500</v>
      </c>
      <c r="F117" s="14">
        <f t="shared" si="1"/>
        <v>825000</v>
      </c>
      <c r="G117" s="2"/>
      <c r="H117" s="2"/>
    </row>
    <row r="118" spans="1:8" x14ac:dyDescent="0.2">
      <c r="A118" s="10" t="s">
        <v>234</v>
      </c>
      <c r="B118" s="11" t="s">
        <v>235</v>
      </c>
      <c r="C118" s="11" t="s">
        <v>24</v>
      </c>
      <c r="D118" s="12">
        <v>250</v>
      </c>
      <c r="E118" s="14">
        <v>100</v>
      </c>
      <c r="F118" s="14">
        <f t="shared" si="1"/>
        <v>25000</v>
      </c>
      <c r="G118" s="2"/>
      <c r="H118" s="2"/>
    </row>
    <row r="119" spans="1:8" x14ac:dyDescent="0.2">
      <c r="A119" s="10" t="s">
        <v>236</v>
      </c>
      <c r="B119" s="11" t="s">
        <v>237</v>
      </c>
      <c r="C119" s="11" t="s">
        <v>27</v>
      </c>
      <c r="D119" s="12">
        <v>50</v>
      </c>
      <c r="E119" s="14">
        <v>2000</v>
      </c>
      <c r="F119" s="14">
        <f t="shared" si="1"/>
        <v>100000</v>
      </c>
      <c r="G119" s="2"/>
      <c r="H119" s="2"/>
    </row>
    <row r="120" spans="1:8" x14ac:dyDescent="0.2">
      <c r="A120" s="10" t="s">
        <v>238</v>
      </c>
      <c r="B120" s="11" t="s">
        <v>239</v>
      </c>
      <c r="C120" s="11"/>
      <c r="D120" s="12"/>
      <c r="E120" s="14"/>
      <c r="F120" s="14">
        <f t="shared" si="1"/>
        <v>0</v>
      </c>
      <c r="G120" s="2"/>
      <c r="H120" s="2"/>
    </row>
    <row r="121" spans="1:8" x14ac:dyDescent="0.2">
      <c r="A121" s="10" t="s">
        <v>240</v>
      </c>
      <c r="B121" s="11" t="s">
        <v>241</v>
      </c>
      <c r="C121" s="11" t="s">
        <v>41</v>
      </c>
      <c r="D121" s="12">
        <v>2000</v>
      </c>
      <c r="E121" s="14">
        <v>750</v>
      </c>
      <c r="F121" s="14" t="s">
        <v>331</v>
      </c>
      <c r="G121" s="2"/>
      <c r="H121" s="2"/>
    </row>
    <row r="122" spans="1:8" ht="42.75" x14ac:dyDescent="0.2">
      <c r="A122" s="10" t="s">
        <v>242</v>
      </c>
      <c r="B122" s="11" t="s">
        <v>243</v>
      </c>
      <c r="C122" s="11" t="s">
        <v>41</v>
      </c>
      <c r="D122" s="12">
        <v>300</v>
      </c>
      <c r="E122" s="14">
        <v>600</v>
      </c>
      <c r="F122" s="14">
        <f t="shared" si="1"/>
        <v>180000</v>
      </c>
      <c r="G122" s="2"/>
      <c r="H122" s="2"/>
    </row>
    <row r="123" spans="1:8" ht="28.5" x14ac:dyDescent="0.2">
      <c r="A123" s="10" t="s">
        <v>244</v>
      </c>
      <c r="B123" s="11" t="s">
        <v>245</v>
      </c>
      <c r="C123" s="11" t="s">
        <v>24</v>
      </c>
      <c r="D123" s="12">
        <v>700</v>
      </c>
      <c r="E123" s="14">
        <v>150</v>
      </c>
      <c r="F123" s="14">
        <f t="shared" si="1"/>
        <v>105000</v>
      </c>
      <c r="G123" s="2"/>
      <c r="H123" s="2"/>
    </row>
    <row r="124" spans="1:8" ht="28.5" x14ac:dyDescent="0.2">
      <c r="A124" s="10" t="s">
        <v>246</v>
      </c>
      <c r="B124" s="11" t="s">
        <v>247</v>
      </c>
      <c r="C124" s="11" t="s">
        <v>24</v>
      </c>
      <c r="D124" s="12">
        <v>280</v>
      </c>
      <c r="E124" s="14">
        <v>3500</v>
      </c>
      <c r="F124" s="14">
        <f t="shared" si="1"/>
        <v>980000</v>
      </c>
      <c r="G124" s="2"/>
      <c r="H124" s="2"/>
    </row>
    <row r="125" spans="1:8" x14ac:dyDescent="0.2">
      <c r="A125" s="10" t="s">
        <v>248</v>
      </c>
      <c r="B125" s="11" t="s">
        <v>249</v>
      </c>
      <c r="C125" s="11" t="s">
        <v>41</v>
      </c>
      <c r="D125" s="12">
        <v>200</v>
      </c>
      <c r="E125" s="14">
        <v>1800</v>
      </c>
      <c r="F125" s="14">
        <f t="shared" si="1"/>
        <v>360000</v>
      </c>
      <c r="G125" s="2"/>
      <c r="H125" s="2"/>
    </row>
    <row r="126" spans="1:8" x14ac:dyDescent="0.2">
      <c r="A126" s="10" t="s">
        <v>250</v>
      </c>
      <c r="B126" s="11" t="s">
        <v>251</v>
      </c>
      <c r="C126" s="11" t="s">
        <v>41</v>
      </c>
      <c r="D126" s="12">
        <v>300</v>
      </c>
      <c r="E126" s="14">
        <v>450</v>
      </c>
      <c r="F126" s="14">
        <f t="shared" si="1"/>
        <v>135000</v>
      </c>
      <c r="G126" s="2"/>
      <c r="H126" s="2"/>
    </row>
    <row r="127" spans="1:8" x14ac:dyDescent="0.2">
      <c r="A127" s="10" t="s">
        <v>252</v>
      </c>
      <c r="B127" s="11" t="s">
        <v>253</v>
      </c>
      <c r="C127" s="11"/>
      <c r="D127" s="12"/>
      <c r="E127" s="14"/>
      <c r="F127" s="14"/>
      <c r="G127" s="2"/>
      <c r="H127" s="2"/>
    </row>
    <row r="128" spans="1:8" x14ac:dyDescent="0.2">
      <c r="A128" s="10" t="s">
        <v>254</v>
      </c>
      <c r="B128" s="11" t="s">
        <v>255</v>
      </c>
      <c r="C128" s="11"/>
      <c r="D128" s="12"/>
      <c r="E128" s="14"/>
      <c r="F128" s="14"/>
      <c r="G128" s="2"/>
      <c r="H128" s="2"/>
    </row>
    <row r="129" spans="1:8" x14ac:dyDescent="0.2">
      <c r="A129" s="10" t="s">
        <v>256</v>
      </c>
      <c r="B129" s="11" t="s">
        <v>257</v>
      </c>
      <c r="C129" s="11" t="s">
        <v>16</v>
      </c>
      <c r="D129" s="12"/>
      <c r="E129" s="14"/>
      <c r="F129" s="14"/>
      <c r="G129" s="2"/>
      <c r="H129" s="2"/>
    </row>
    <row r="130" spans="1:8" x14ac:dyDescent="0.2">
      <c r="A130" s="10" t="s">
        <v>258</v>
      </c>
      <c r="B130" s="11" t="s">
        <v>259</v>
      </c>
      <c r="C130" s="11" t="s">
        <v>27</v>
      </c>
      <c r="D130" s="12">
        <v>6000</v>
      </c>
      <c r="E130" s="14">
        <v>20</v>
      </c>
      <c r="F130" s="14">
        <f t="shared" si="1"/>
        <v>120000</v>
      </c>
      <c r="G130" s="2"/>
      <c r="H130" s="2"/>
    </row>
    <row r="131" spans="1:8" x14ac:dyDescent="0.2">
      <c r="A131" s="10" t="s">
        <v>260</v>
      </c>
      <c r="B131" s="11" t="s">
        <v>261</v>
      </c>
      <c r="C131" s="11" t="s">
        <v>27</v>
      </c>
      <c r="D131" s="12">
        <v>600</v>
      </c>
      <c r="E131" s="14">
        <v>70</v>
      </c>
      <c r="F131" s="14">
        <f t="shared" si="1"/>
        <v>42000</v>
      </c>
      <c r="G131" s="2"/>
      <c r="H131" s="2"/>
    </row>
    <row r="132" spans="1:8" x14ac:dyDescent="0.2">
      <c r="A132" s="10" t="s">
        <v>262</v>
      </c>
      <c r="B132" s="11" t="s">
        <v>263</v>
      </c>
      <c r="C132" s="11" t="s">
        <v>27</v>
      </c>
      <c r="D132" s="12">
        <v>30</v>
      </c>
      <c r="E132" s="14">
        <v>20</v>
      </c>
      <c r="F132" s="14">
        <f t="shared" si="1"/>
        <v>600</v>
      </c>
      <c r="G132" s="2"/>
      <c r="H132" s="2"/>
    </row>
    <row r="133" spans="1:8" x14ac:dyDescent="0.2">
      <c r="A133" s="10" t="s">
        <v>264</v>
      </c>
      <c r="B133" s="11" t="s">
        <v>265</v>
      </c>
      <c r="C133" s="11" t="s">
        <v>27</v>
      </c>
      <c r="D133" s="12">
        <v>40</v>
      </c>
      <c r="E133" s="14">
        <v>2500</v>
      </c>
      <c r="F133" s="14">
        <f t="shared" si="1"/>
        <v>100000</v>
      </c>
      <c r="G133" s="2"/>
      <c r="H133" s="2"/>
    </row>
    <row r="134" spans="1:8" x14ac:dyDescent="0.2">
      <c r="A134" s="10" t="s">
        <v>266</v>
      </c>
      <c r="B134" s="11" t="s">
        <v>267</v>
      </c>
      <c r="C134" s="11" t="s">
        <v>41</v>
      </c>
      <c r="D134" s="12">
        <v>100</v>
      </c>
      <c r="E134" s="14">
        <v>20</v>
      </c>
      <c r="F134" s="14">
        <f t="shared" si="1"/>
        <v>2000</v>
      </c>
      <c r="G134" s="2"/>
      <c r="H134" s="2"/>
    </row>
    <row r="135" spans="1:8" x14ac:dyDescent="0.2">
      <c r="A135" s="10" t="s">
        <v>268</v>
      </c>
      <c r="B135" s="11" t="s">
        <v>269</v>
      </c>
      <c r="C135" s="11" t="s">
        <v>41</v>
      </c>
      <c r="D135" s="12">
        <v>400</v>
      </c>
      <c r="E135" s="14">
        <v>35</v>
      </c>
      <c r="F135" s="14">
        <f t="shared" si="1"/>
        <v>14000</v>
      </c>
      <c r="G135" s="2"/>
      <c r="H135" s="2"/>
    </row>
    <row r="136" spans="1:8" x14ac:dyDescent="0.2">
      <c r="A136" s="10" t="s">
        <v>270</v>
      </c>
      <c r="B136" s="11" t="s">
        <v>271</v>
      </c>
      <c r="C136" s="11" t="s">
        <v>41</v>
      </c>
      <c r="D136" s="12">
        <v>2100</v>
      </c>
      <c r="E136" s="14">
        <v>5</v>
      </c>
      <c r="F136" s="14">
        <f t="shared" si="1"/>
        <v>10500</v>
      </c>
      <c r="G136" s="2"/>
      <c r="H136" s="2"/>
    </row>
    <row r="137" spans="1:8" x14ac:dyDescent="0.2">
      <c r="A137" s="10" t="s">
        <v>272</v>
      </c>
      <c r="B137" s="11" t="s">
        <v>273</v>
      </c>
      <c r="C137" s="11" t="s">
        <v>41</v>
      </c>
      <c r="D137" s="12">
        <v>800</v>
      </c>
      <c r="E137" s="14">
        <v>8</v>
      </c>
      <c r="F137" s="14">
        <f t="shared" ref="F137:F165" si="2">D137*E137</f>
        <v>6400</v>
      </c>
      <c r="G137" s="2"/>
      <c r="H137" s="2"/>
    </row>
    <row r="138" spans="1:8" x14ac:dyDescent="0.2">
      <c r="A138" s="10" t="s">
        <v>274</v>
      </c>
      <c r="B138" s="11" t="s">
        <v>275</v>
      </c>
      <c r="C138" s="11" t="s">
        <v>19</v>
      </c>
      <c r="D138" s="12">
        <v>60</v>
      </c>
      <c r="E138" s="14">
        <v>300</v>
      </c>
      <c r="F138" s="14">
        <f t="shared" si="2"/>
        <v>18000</v>
      </c>
      <c r="G138" s="2"/>
      <c r="H138" s="2"/>
    </row>
    <row r="139" spans="1:8" x14ac:dyDescent="0.2">
      <c r="A139" s="10" t="s">
        <v>276</v>
      </c>
      <c r="B139" s="11" t="s">
        <v>277</v>
      </c>
      <c r="C139" s="11" t="s">
        <v>19</v>
      </c>
      <c r="D139" s="12">
        <v>120</v>
      </c>
      <c r="E139" s="14">
        <v>75</v>
      </c>
      <c r="F139" s="14">
        <f t="shared" si="2"/>
        <v>9000</v>
      </c>
      <c r="G139" s="2"/>
      <c r="H139" s="2"/>
    </row>
    <row r="140" spans="1:8" x14ac:dyDescent="0.2">
      <c r="A140" s="10" t="s">
        <v>278</v>
      </c>
      <c r="B140" s="11" t="s">
        <v>279</v>
      </c>
      <c r="C140" s="11"/>
      <c r="D140" s="12"/>
      <c r="E140" s="14"/>
      <c r="F140" s="14"/>
      <c r="G140" s="2"/>
      <c r="H140" s="2"/>
    </row>
    <row r="141" spans="1:8" x14ac:dyDescent="0.2">
      <c r="A141" s="10" t="s">
        <v>280</v>
      </c>
      <c r="B141" s="11" t="s">
        <v>281</v>
      </c>
      <c r="C141" s="11" t="s">
        <v>16</v>
      </c>
      <c r="D141" s="12"/>
      <c r="E141" s="14"/>
      <c r="F141" s="14"/>
      <c r="G141" s="2"/>
      <c r="H141" s="2"/>
    </row>
    <row r="142" spans="1:8" ht="42.75" x14ac:dyDescent="0.2">
      <c r="A142" s="10" t="s">
        <v>282</v>
      </c>
      <c r="B142" s="11" t="s">
        <v>283</v>
      </c>
      <c r="C142" s="11" t="s">
        <v>16</v>
      </c>
      <c r="D142" s="12"/>
      <c r="E142" s="14"/>
      <c r="F142" s="14"/>
      <c r="G142" s="2"/>
      <c r="H142" s="2"/>
    </row>
    <row r="143" spans="1:8" x14ac:dyDescent="0.2">
      <c r="A143" s="10" t="s">
        <v>284</v>
      </c>
      <c r="B143" s="11" t="s">
        <v>285</v>
      </c>
      <c r="C143" s="11" t="s">
        <v>24</v>
      </c>
      <c r="D143" s="12">
        <v>50</v>
      </c>
      <c r="E143" s="14">
        <v>4</v>
      </c>
      <c r="F143" s="14">
        <f t="shared" si="2"/>
        <v>200</v>
      </c>
      <c r="G143" s="2"/>
      <c r="H143" s="2"/>
    </row>
    <row r="144" spans="1:8" x14ac:dyDescent="0.2">
      <c r="A144" s="10" t="s">
        <v>286</v>
      </c>
      <c r="B144" s="11" t="s">
        <v>287</v>
      </c>
      <c r="C144" s="11" t="s">
        <v>24</v>
      </c>
      <c r="D144" s="12">
        <v>100</v>
      </c>
      <c r="E144" s="14">
        <v>8.8000000000000007</v>
      </c>
      <c r="F144" s="14">
        <f t="shared" si="2"/>
        <v>880.00000000000011</v>
      </c>
      <c r="G144" s="2"/>
      <c r="H144" s="2"/>
    </row>
    <row r="145" spans="1:8" x14ac:dyDescent="0.2">
      <c r="A145" s="10" t="s">
        <v>288</v>
      </c>
      <c r="B145" s="11" t="s">
        <v>289</v>
      </c>
      <c r="C145" s="11" t="s">
        <v>24</v>
      </c>
      <c r="D145" s="12">
        <v>80</v>
      </c>
      <c r="E145" s="14">
        <v>9</v>
      </c>
      <c r="F145" s="14">
        <f t="shared" si="2"/>
        <v>720</v>
      </c>
      <c r="G145" s="2"/>
      <c r="H145" s="2"/>
    </row>
    <row r="146" spans="1:8" x14ac:dyDescent="0.2">
      <c r="A146" s="10" t="s">
        <v>290</v>
      </c>
      <c r="B146" s="11" t="s">
        <v>291</v>
      </c>
      <c r="C146" s="11" t="s">
        <v>24</v>
      </c>
      <c r="D146" s="12">
        <v>70</v>
      </c>
      <c r="E146" s="14">
        <v>15</v>
      </c>
      <c r="F146" s="14">
        <f t="shared" si="2"/>
        <v>1050</v>
      </c>
      <c r="G146" s="2"/>
      <c r="H146" s="2"/>
    </row>
    <row r="147" spans="1:8" x14ac:dyDescent="0.2">
      <c r="A147" s="10" t="s">
        <v>292</v>
      </c>
      <c r="B147" s="11" t="s">
        <v>293</v>
      </c>
      <c r="C147" s="11" t="s">
        <v>24</v>
      </c>
      <c r="D147" s="12">
        <v>40</v>
      </c>
      <c r="E147" s="14">
        <v>32</v>
      </c>
      <c r="F147" s="14">
        <f t="shared" si="2"/>
        <v>1280</v>
      </c>
      <c r="G147" s="2"/>
      <c r="H147" s="2"/>
    </row>
    <row r="148" spans="1:8" x14ac:dyDescent="0.2">
      <c r="A148" s="10" t="s">
        <v>294</v>
      </c>
      <c r="B148" s="11" t="s">
        <v>295</v>
      </c>
      <c r="C148" s="11" t="s">
        <v>41</v>
      </c>
      <c r="D148" s="12">
        <v>450</v>
      </c>
      <c r="E148" s="14">
        <v>4.5</v>
      </c>
      <c r="F148" s="14">
        <f t="shared" si="2"/>
        <v>2025</v>
      </c>
      <c r="G148" s="2"/>
      <c r="H148" s="2"/>
    </row>
    <row r="149" spans="1:8" x14ac:dyDescent="0.2">
      <c r="A149" s="10" t="s">
        <v>296</v>
      </c>
      <c r="B149" s="11" t="s">
        <v>297</v>
      </c>
      <c r="C149" s="11" t="s">
        <v>19</v>
      </c>
      <c r="D149" s="12">
        <v>20</v>
      </c>
      <c r="E149" s="14">
        <v>250</v>
      </c>
      <c r="F149" s="14">
        <f t="shared" si="2"/>
        <v>5000</v>
      </c>
      <c r="G149" s="2"/>
      <c r="H149" s="2"/>
    </row>
    <row r="150" spans="1:8" ht="28.5" x14ac:dyDescent="0.2">
      <c r="A150" s="10" t="s">
        <v>298</v>
      </c>
      <c r="B150" s="11" t="s">
        <v>299</v>
      </c>
      <c r="C150" s="11" t="s">
        <v>24</v>
      </c>
      <c r="D150" s="12">
        <v>4500</v>
      </c>
      <c r="E150" s="14">
        <v>3.7</v>
      </c>
      <c r="F150" s="14">
        <f t="shared" si="2"/>
        <v>16650</v>
      </c>
      <c r="G150" s="2"/>
      <c r="H150" s="2"/>
    </row>
    <row r="151" spans="1:8" x14ac:dyDescent="0.2">
      <c r="A151" s="10" t="s">
        <v>300</v>
      </c>
      <c r="B151" s="11" t="s">
        <v>301</v>
      </c>
      <c r="C151" s="11" t="s">
        <v>27</v>
      </c>
      <c r="D151" s="12">
        <v>18</v>
      </c>
      <c r="E151" s="14">
        <v>20</v>
      </c>
      <c r="F151" s="14">
        <f t="shared" si="2"/>
        <v>360</v>
      </c>
      <c r="G151" s="2"/>
      <c r="H151" s="2"/>
    </row>
    <row r="152" spans="1:8" x14ac:dyDescent="0.2">
      <c r="A152" s="10" t="s">
        <v>302</v>
      </c>
      <c r="B152" s="11" t="s">
        <v>303</v>
      </c>
      <c r="C152" s="11" t="s">
        <v>27</v>
      </c>
      <c r="D152" s="12">
        <v>25</v>
      </c>
      <c r="E152" s="14">
        <v>180</v>
      </c>
      <c r="F152" s="14">
        <f t="shared" si="2"/>
        <v>4500</v>
      </c>
      <c r="G152" s="2"/>
      <c r="H152" s="2"/>
    </row>
    <row r="153" spans="1:8" x14ac:dyDescent="0.2">
      <c r="A153" s="10" t="s">
        <v>304</v>
      </c>
      <c r="B153" s="11" t="s">
        <v>305</v>
      </c>
      <c r="C153" s="11" t="s">
        <v>16</v>
      </c>
      <c r="D153" s="12"/>
      <c r="E153" s="14"/>
      <c r="F153" s="14"/>
      <c r="G153" s="2"/>
      <c r="H153" s="2"/>
    </row>
    <row r="154" spans="1:8" x14ac:dyDescent="0.2">
      <c r="A154" s="10" t="s">
        <v>306</v>
      </c>
      <c r="B154" s="11" t="s">
        <v>307</v>
      </c>
      <c r="C154" s="11" t="s">
        <v>16</v>
      </c>
      <c r="D154" s="12"/>
      <c r="E154" s="14"/>
      <c r="F154" s="14"/>
      <c r="G154" s="2"/>
      <c r="H154" s="2"/>
    </row>
    <row r="155" spans="1:8" x14ac:dyDescent="0.2">
      <c r="A155" s="10" t="s">
        <v>308</v>
      </c>
      <c r="B155" s="11" t="s">
        <v>309</v>
      </c>
      <c r="C155" s="11" t="s">
        <v>24</v>
      </c>
      <c r="D155" s="12">
        <v>20</v>
      </c>
      <c r="E155" s="14">
        <v>35</v>
      </c>
      <c r="F155" s="14">
        <f t="shared" si="2"/>
        <v>700</v>
      </c>
      <c r="G155" s="2"/>
      <c r="H155" s="2"/>
    </row>
    <row r="156" spans="1:8" x14ac:dyDescent="0.2">
      <c r="A156" s="10" t="s">
        <v>310</v>
      </c>
      <c r="B156" s="11" t="s">
        <v>311</v>
      </c>
      <c r="C156" s="11" t="s">
        <v>24</v>
      </c>
      <c r="D156" s="12">
        <v>20</v>
      </c>
      <c r="E156" s="14">
        <v>50</v>
      </c>
      <c r="F156" s="14">
        <f t="shared" si="2"/>
        <v>1000</v>
      </c>
      <c r="G156" s="2"/>
      <c r="H156" s="2"/>
    </row>
    <row r="157" spans="1:8" x14ac:dyDescent="0.2">
      <c r="A157" s="10" t="s">
        <v>312</v>
      </c>
      <c r="B157" s="11" t="s">
        <v>313</v>
      </c>
      <c r="C157" s="11" t="s">
        <v>16</v>
      </c>
      <c r="D157" s="12"/>
      <c r="E157" s="14"/>
      <c r="F157" s="14"/>
      <c r="G157" s="2"/>
      <c r="H157" s="2"/>
    </row>
    <row r="158" spans="1:8" ht="28.5" x14ac:dyDescent="0.2">
      <c r="A158" s="10" t="s">
        <v>314</v>
      </c>
      <c r="B158" s="11" t="s">
        <v>315</v>
      </c>
      <c r="C158" s="11" t="s">
        <v>16</v>
      </c>
      <c r="D158" s="12"/>
      <c r="E158" s="14"/>
      <c r="F158" s="14"/>
      <c r="G158" s="2"/>
      <c r="H158" s="2"/>
    </row>
    <row r="159" spans="1:8" x14ac:dyDescent="0.2">
      <c r="A159" s="10" t="s">
        <v>316</v>
      </c>
      <c r="B159" s="11" t="s">
        <v>317</v>
      </c>
      <c r="C159" s="11" t="s">
        <v>16</v>
      </c>
      <c r="D159" s="12"/>
      <c r="E159" s="14"/>
      <c r="F159" s="14"/>
      <c r="G159" s="2"/>
      <c r="H159" s="2"/>
    </row>
    <row r="160" spans="1:8" x14ac:dyDescent="0.2">
      <c r="A160" s="10" t="s">
        <v>318</v>
      </c>
      <c r="B160" s="11" t="s">
        <v>319</v>
      </c>
      <c r="C160" s="11" t="s">
        <v>38</v>
      </c>
      <c r="D160" s="12">
        <v>2</v>
      </c>
      <c r="E160" s="14">
        <v>18000</v>
      </c>
      <c r="F160" s="14">
        <f t="shared" si="2"/>
        <v>36000</v>
      </c>
      <c r="G160" s="2"/>
      <c r="H160" s="2"/>
    </row>
    <row r="161" spans="1:8" x14ac:dyDescent="0.2">
      <c r="A161" s="10" t="s">
        <v>320</v>
      </c>
      <c r="B161" s="11" t="s">
        <v>321</v>
      </c>
      <c r="C161" s="11" t="s">
        <v>38</v>
      </c>
      <c r="D161" s="12">
        <v>2</v>
      </c>
      <c r="E161" s="14">
        <v>10000</v>
      </c>
      <c r="F161" s="14">
        <f t="shared" si="2"/>
        <v>20000</v>
      </c>
      <c r="G161" s="2"/>
      <c r="H161" s="2"/>
    </row>
    <row r="162" spans="1:8" ht="28.5" x14ac:dyDescent="0.2">
      <c r="A162" s="10" t="s">
        <v>322</v>
      </c>
      <c r="B162" s="11" t="s">
        <v>323</v>
      </c>
      <c r="C162" s="11" t="s">
        <v>38</v>
      </c>
      <c r="D162" s="12">
        <v>2</v>
      </c>
      <c r="E162" s="14">
        <v>12000</v>
      </c>
      <c r="F162" s="14">
        <f t="shared" si="2"/>
        <v>24000</v>
      </c>
      <c r="G162" s="2"/>
      <c r="H162" s="2"/>
    </row>
    <row r="163" spans="1:8" x14ac:dyDescent="0.2">
      <c r="A163" s="10" t="s">
        <v>324</v>
      </c>
      <c r="B163" s="11" t="s">
        <v>325</v>
      </c>
      <c r="C163" s="11" t="s">
        <v>24</v>
      </c>
      <c r="D163" s="12">
        <v>60</v>
      </c>
      <c r="E163" s="14">
        <v>150</v>
      </c>
      <c r="F163" s="14">
        <f t="shared" si="2"/>
        <v>9000</v>
      </c>
      <c r="G163" s="2"/>
      <c r="H163" s="2"/>
    </row>
    <row r="164" spans="1:8" x14ac:dyDescent="0.2">
      <c r="A164" s="10" t="s">
        <v>326</v>
      </c>
      <c r="B164" s="11" t="s">
        <v>327</v>
      </c>
      <c r="C164" s="11" t="s">
        <v>24</v>
      </c>
      <c r="D164" s="12">
        <v>30</v>
      </c>
      <c r="E164" s="14">
        <v>120</v>
      </c>
      <c r="F164" s="14">
        <f t="shared" si="2"/>
        <v>3600</v>
      </c>
      <c r="G164" s="2"/>
      <c r="H164" s="2"/>
    </row>
    <row r="165" spans="1:8" x14ac:dyDescent="0.2">
      <c r="A165" s="10" t="s">
        <v>328</v>
      </c>
      <c r="B165" s="11" t="s">
        <v>329</v>
      </c>
      <c r="C165" s="11" t="s">
        <v>24</v>
      </c>
      <c r="D165" s="12">
        <v>60</v>
      </c>
      <c r="E165" s="14">
        <v>120</v>
      </c>
      <c r="F165" s="14">
        <f t="shared" si="2"/>
        <v>7200</v>
      </c>
      <c r="G165" s="2"/>
      <c r="H165" s="2"/>
    </row>
    <row r="166" spans="1:8" x14ac:dyDescent="0.2">
      <c r="A166" s="16"/>
      <c r="B166" s="17"/>
      <c r="C166" s="18" t="s">
        <v>332</v>
      </c>
      <c r="D166" s="18"/>
      <c r="E166" s="18"/>
      <c r="F166" s="14">
        <f>SUM(F8:F165)</f>
        <v>8410830</v>
      </c>
      <c r="G166" s="2"/>
      <c r="H166" s="2"/>
    </row>
    <row r="167" spans="1:8" x14ac:dyDescent="0.2">
      <c r="C167" s="4" t="s">
        <v>333</v>
      </c>
      <c r="D167" s="4"/>
      <c r="E167" s="4"/>
      <c r="F167" s="3">
        <v>0</v>
      </c>
      <c r="G167" s="19" t="s">
        <v>338</v>
      </c>
      <c r="H167" s="19"/>
    </row>
    <row r="168" spans="1:8" x14ac:dyDescent="0.2">
      <c r="C168" s="18" t="s">
        <v>334</v>
      </c>
      <c r="D168" s="18"/>
      <c r="E168" s="18"/>
      <c r="F168" s="5">
        <f>F167*F166</f>
        <v>0</v>
      </c>
    </row>
    <row r="169" spans="1:8" x14ac:dyDescent="0.2">
      <c r="C169" s="18" t="s">
        <v>335</v>
      </c>
      <c r="D169" s="18"/>
      <c r="E169" s="18"/>
      <c r="F169" s="14">
        <f>F166-F168</f>
        <v>8410830</v>
      </c>
    </row>
    <row r="170" spans="1:8" x14ac:dyDescent="0.2">
      <c r="C170" s="18" t="s">
        <v>336</v>
      </c>
      <c r="D170" s="18"/>
      <c r="E170" s="18"/>
      <c r="F170" s="20">
        <f>0.18*F169</f>
        <v>1513949.4</v>
      </c>
    </row>
    <row r="171" spans="1:8" x14ac:dyDescent="0.2">
      <c r="C171" s="6" t="s">
        <v>337</v>
      </c>
      <c r="D171" s="6"/>
      <c r="E171" s="6"/>
      <c r="F171" s="20">
        <f>SUM(F169:F170)</f>
        <v>9924779.4000000004</v>
      </c>
    </row>
  </sheetData>
  <sheetProtection sheet="1" objects="1" scenarios="1" selectLockedCells="1"/>
  <mergeCells count="6">
    <mergeCell ref="C170:E170"/>
    <mergeCell ref="E1:F1"/>
    <mergeCell ref="C166:E166"/>
    <mergeCell ref="C167:E167"/>
    <mergeCell ref="C168:E168"/>
    <mergeCell ref="C169:E16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יצוא השוואת הצעות</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Kobi</dc:creator>
  <cp:lastModifiedBy>Kobi Eitam</cp:lastModifiedBy>
  <dcterms:created xsi:type="dcterms:W3CDTF">2025-03-12T08:14:20Z</dcterms:created>
  <dcterms:modified xsi:type="dcterms:W3CDTF">2025-03-12T13:38:23Z</dcterms:modified>
</cp:coreProperties>
</file>